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65" yWindow="-135" windowWidth="6660" windowHeight="8010"/>
  </bookViews>
  <sheets>
    <sheet name="BITR" sheetId="5" r:id="rId1"/>
  </sheets>
  <definedNames>
    <definedName name="_xlnm.Print_Area" localSheetId="0">BITR!$A$3:$J$159</definedName>
    <definedName name="_xlnm.Print_Titles" localSheetId="0">BITR!$3:$4</definedName>
  </definedNames>
  <calcPr calcId="124519"/>
</workbook>
</file>

<file path=xl/calcChain.xml><?xml version="1.0" encoding="utf-8"?>
<calcChain xmlns="http://schemas.openxmlformats.org/spreadsheetml/2006/main">
  <c r="E33" i="5"/>
  <c r="E159" l="1"/>
  <c r="E140"/>
  <c r="E126"/>
  <c r="E99"/>
  <c r="E79"/>
  <c r="L25"/>
  <c r="E50"/>
  <c r="E25"/>
  <c r="D2"/>
  <c r="F126" l="1"/>
  <c r="F125" s="1"/>
  <c r="F140"/>
  <c r="F50"/>
  <c r="F79"/>
  <c r="F99"/>
  <c r="F25"/>
  <c r="F159"/>
  <c r="G125" l="1"/>
  <c r="H125" s="1"/>
  <c r="F124"/>
  <c r="G126"/>
  <c r="H126" s="1"/>
  <c r="I126" s="1"/>
  <c r="K126" s="1"/>
  <c r="G159"/>
  <c r="H159" s="1"/>
  <c r="I159" s="1"/>
  <c r="F158"/>
  <c r="F98"/>
  <c r="F97" s="1"/>
  <c r="G99"/>
  <c r="H99" s="1"/>
  <c r="I99" s="1"/>
  <c r="G25"/>
  <c r="H25" s="1"/>
  <c r="I25" s="1"/>
  <c r="F24"/>
  <c r="F23" s="1"/>
  <c r="G79"/>
  <c r="H79" s="1"/>
  <c r="I79" s="1"/>
  <c r="F78"/>
  <c r="F77" s="1"/>
  <c r="F139"/>
  <c r="F138" s="1"/>
  <c r="G140"/>
  <c r="H140" s="1"/>
  <c r="I140" s="1"/>
  <c r="F49"/>
  <c r="F48" s="1"/>
  <c r="G50"/>
  <c r="F22" l="1"/>
  <c r="G23"/>
  <c r="H23" s="1"/>
  <c r="I23" s="1"/>
  <c r="K23" s="1"/>
  <c r="F137"/>
  <c r="G138"/>
  <c r="F96"/>
  <c r="G97"/>
  <c r="H97" s="1"/>
  <c r="F76"/>
  <c r="G77"/>
  <c r="H77" s="1"/>
  <c r="F47"/>
  <c r="G48"/>
  <c r="F123"/>
  <c r="G124"/>
  <c r="I125"/>
  <c r="K125" s="1"/>
  <c r="J125"/>
  <c r="E125" s="1"/>
  <c r="J126"/>
  <c r="G49"/>
  <c r="H49" s="1"/>
  <c r="K79"/>
  <c r="J79"/>
  <c r="G24"/>
  <c r="K159"/>
  <c r="J159"/>
  <c r="H50"/>
  <c r="I50" s="1"/>
  <c r="K50" s="1"/>
  <c r="K140"/>
  <c r="J140"/>
  <c r="G139"/>
  <c r="H139" s="1"/>
  <c r="G78"/>
  <c r="H78" s="1"/>
  <c r="J25"/>
  <c r="K25"/>
  <c r="K99"/>
  <c r="J99"/>
  <c r="G98"/>
  <c r="H98" s="1"/>
  <c r="F157"/>
  <c r="G158"/>
  <c r="G22" l="1"/>
  <c r="F21"/>
  <c r="H22"/>
  <c r="I22" s="1"/>
  <c r="K22" s="1"/>
  <c r="J23"/>
  <c r="E23" s="1"/>
  <c r="F136"/>
  <c r="G137"/>
  <c r="H137" s="1"/>
  <c r="H138"/>
  <c r="I138" s="1"/>
  <c r="K138" s="1"/>
  <c r="I97"/>
  <c r="K97" s="1"/>
  <c r="G96"/>
  <c r="F95"/>
  <c r="H96"/>
  <c r="I96" s="1"/>
  <c r="K96" s="1"/>
  <c r="J77"/>
  <c r="I77"/>
  <c r="K77" s="1"/>
  <c r="E77"/>
  <c r="F75"/>
  <c r="G76"/>
  <c r="H76" s="1"/>
  <c r="I76" s="1"/>
  <c r="K76" s="1"/>
  <c r="J97"/>
  <c r="E97" s="1"/>
  <c r="F46"/>
  <c r="G47"/>
  <c r="H48"/>
  <c r="I48" s="1"/>
  <c r="K48" s="1"/>
  <c r="G123"/>
  <c r="F122"/>
  <c r="H123"/>
  <c r="I123" s="1"/>
  <c r="K123" s="1"/>
  <c r="H124"/>
  <c r="I124" s="1"/>
  <c r="K124" s="1"/>
  <c r="I49"/>
  <c r="K49" s="1"/>
  <c r="I98"/>
  <c r="K98" s="1"/>
  <c r="I78"/>
  <c r="K78" s="1"/>
  <c r="I139"/>
  <c r="K139" s="1"/>
  <c r="J139"/>
  <c r="E139" s="1"/>
  <c r="J98"/>
  <c r="E98" s="1"/>
  <c r="J49"/>
  <c r="E49" s="1"/>
  <c r="H158"/>
  <c r="H24"/>
  <c r="J50"/>
  <c r="G157"/>
  <c r="H157" s="1"/>
  <c r="F156"/>
  <c r="J78"/>
  <c r="E78" s="1"/>
  <c r="J22" l="1"/>
  <c r="E22" s="1"/>
  <c r="G21"/>
  <c r="H21" s="1"/>
  <c r="I21" s="1"/>
  <c r="F20"/>
  <c r="I137"/>
  <c r="K137" s="1"/>
  <c r="F135"/>
  <c r="G136"/>
  <c r="J138"/>
  <c r="E138" s="1"/>
  <c r="J137"/>
  <c r="E137" s="1"/>
  <c r="F74"/>
  <c r="G75"/>
  <c r="H75" s="1"/>
  <c r="J96"/>
  <c r="E96" s="1"/>
  <c r="G95"/>
  <c r="H95" s="1"/>
  <c r="I95" s="1"/>
  <c r="K95" s="1"/>
  <c r="F94"/>
  <c r="J76"/>
  <c r="E76" s="1"/>
  <c r="J48"/>
  <c r="E48" s="1"/>
  <c r="G46"/>
  <c r="H46" s="1"/>
  <c r="I46" s="1"/>
  <c r="K46" s="1"/>
  <c r="F45"/>
  <c r="H47"/>
  <c r="I47" s="1"/>
  <c r="K47" s="1"/>
  <c r="J123"/>
  <c r="E123" s="1"/>
  <c r="J124"/>
  <c r="E124" s="1"/>
  <c r="G122"/>
  <c r="H122" s="1"/>
  <c r="F121"/>
  <c r="I157"/>
  <c r="K157" s="1"/>
  <c r="I158"/>
  <c r="K158" s="1"/>
  <c r="F155"/>
  <c r="G156"/>
  <c r="H156" s="1"/>
  <c r="J158"/>
  <c r="E158" s="1"/>
  <c r="J157"/>
  <c r="E157" s="1"/>
  <c r="I24"/>
  <c r="K24" s="1"/>
  <c r="J24"/>
  <c r="E24" s="1"/>
  <c r="F19" l="1"/>
  <c r="G20"/>
  <c r="H20" s="1"/>
  <c r="I20" s="1"/>
  <c r="K20" s="1"/>
  <c r="J21"/>
  <c r="E21" s="1"/>
  <c r="K21"/>
  <c r="G135"/>
  <c r="H135" s="1"/>
  <c r="I135" s="1"/>
  <c r="K135" s="1"/>
  <c r="F134"/>
  <c r="H136"/>
  <c r="I136" s="1"/>
  <c r="K136" s="1"/>
  <c r="I75"/>
  <c r="K75" s="1"/>
  <c r="G74"/>
  <c r="F73"/>
  <c r="J95"/>
  <c r="E95" s="1"/>
  <c r="G94"/>
  <c r="F93"/>
  <c r="H94"/>
  <c r="I94" s="1"/>
  <c r="K94" s="1"/>
  <c r="J75"/>
  <c r="E75" s="1"/>
  <c r="J46"/>
  <c r="E46" s="1"/>
  <c r="G45"/>
  <c r="F44"/>
  <c r="H45"/>
  <c r="I45" s="1"/>
  <c r="K45" s="1"/>
  <c r="J47"/>
  <c r="E47" s="1"/>
  <c r="G121"/>
  <c r="H121" s="1"/>
  <c r="F120"/>
  <c r="I122"/>
  <c r="K122" s="1"/>
  <c r="J122"/>
  <c r="E122" s="1"/>
  <c r="J156"/>
  <c r="E156" s="1"/>
  <c r="I156"/>
  <c r="K156" s="1"/>
  <c r="G155"/>
  <c r="H155" s="1"/>
  <c r="F154"/>
  <c r="I121" l="1"/>
  <c r="K121" s="1"/>
  <c r="J136"/>
  <c r="G19"/>
  <c r="F18"/>
  <c r="J20"/>
  <c r="E20" s="1"/>
  <c r="J135"/>
  <c r="E135" s="1"/>
  <c r="F133"/>
  <c r="G134"/>
  <c r="E136"/>
  <c r="G93"/>
  <c r="F92"/>
  <c r="H93"/>
  <c r="H74"/>
  <c r="I74" s="1"/>
  <c r="K74" s="1"/>
  <c r="F72"/>
  <c r="G73"/>
  <c r="H73" s="1"/>
  <c r="I73" s="1"/>
  <c r="K73" s="1"/>
  <c r="J94"/>
  <c r="E94" s="1"/>
  <c r="G44"/>
  <c r="H44" s="1"/>
  <c r="F43"/>
  <c r="J45"/>
  <c r="E45" s="1"/>
  <c r="F119"/>
  <c r="G120"/>
  <c r="J121"/>
  <c r="E121" s="1"/>
  <c r="I155"/>
  <c r="K155" s="1"/>
  <c r="J155"/>
  <c r="E155" s="1"/>
  <c r="F153"/>
  <c r="G154"/>
  <c r="H154" s="1"/>
  <c r="H19" l="1"/>
  <c r="I19" s="1"/>
  <c r="K19" s="1"/>
  <c r="F17"/>
  <c r="G18"/>
  <c r="H18" s="1"/>
  <c r="I18" s="1"/>
  <c r="K18" s="1"/>
  <c r="G133"/>
  <c r="F132"/>
  <c r="H133"/>
  <c r="I133" s="1"/>
  <c r="K133" s="1"/>
  <c r="H134"/>
  <c r="J74"/>
  <c r="E74" s="1"/>
  <c r="G72"/>
  <c r="F71"/>
  <c r="H72"/>
  <c r="I93"/>
  <c r="K93" s="1"/>
  <c r="J93"/>
  <c r="E93" s="1"/>
  <c r="F91"/>
  <c r="G92"/>
  <c r="H92" s="1"/>
  <c r="I92" s="1"/>
  <c r="K92" s="1"/>
  <c r="J73"/>
  <c r="E73" s="1"/>
  <c r="I44"/>
  <c r="K44" s="1"/>
  <c r="J44"/>
  <c r="G43"/>
  <c r="F42"/>
  <c r="H43"/>
  <c r="I43" s="1"/>
  <c r="K43" s="1"/>
  <c r="F118"/>
  <c r="G119"/>
  <c r="H119" s="1"/>
  <c r="H120"/>
  <c r="J154"/>
  <c r="E154" s="1"/>
  <c r="F152"/>
  <c r="G153"/>
  <c r="I154"/>
  <c r="K154" s="1"/>
  <c r="I120" l="1"/>
  <c r="K120" s="1"/>
  <c r="I119"/>
  <c r="F16"/>
  <c r="G17"/>
  <c r="J18"/>
  <c r="E18" s="1"/>
  <c r="J19"/>
  <c r="E19" s="1"/>
  <c r="I134"/>
  <c r="K134" s="1"/>
  <c r="G132"/>
  <c r="H132" s="1"/>
  <c r="I132" s="1"/>
  <c r="K132" s="1"/>
  <c r="F131"/>
  <c r="J134"/>
  <c r="E134" s="1"/>
  <c r="J133"/>
  <c r="E133" s="1"/>
  <c r="E44"/>
  <c r="F90"/>
  <c r="G91"/>
  <c r="H91" s="1"/>
  <c r="I72"/>
  <c r="K72" s="1"/>
  <c r="J72"/>
  <c r="E72" s="1"/>
  <c r="F70"/>
  <c r="G71"/>
  <c r="H71" s="1"/>
  <c r="I71" s="1"/>
  <c r="K71" s="1"/>
  <c r="J92"/>
  <c r="E92" s="1"/>
  <c r="F41"/>
  <c r="G42"/>
  <c r="J43"/>
  <c r="E43" s="1"/>
  <c r="F117"/>
  <c r="G118"/>
  <c r="J120"/>
  <c r="E120" s="1"/>
  <c r="J119"/>
  <c r="E119" s="1"/>
  <c r="K119"/>
  <c r="G152"/>
  <c r="H152" s="1"/>
  <c r="F151"/>
  <c r="H153"/>
  <c r="J153" s="1"/>
  <c r="F15" l="1"/>
  <c r="G16"/>
  <c r="H16" s="1"/>
  <c r="I16" s="1"/>
  <c r="K16" s="1"/>
  <c r="H17"/>
  <c r="I17" s="1"/>
  <c r="K17"/>
  <c r="J132"/>
  <c r="E132" s="1"/>
  <c r="G131"/>
  <c r="H131" s="1"/>
  <c r="I131" s="1"/>
  <c r="K131" s="1"/>
  <c r="I91"/>
  <c r="K91" s="1"/>
  <c r="F69"/>
  <c r="G70"/>
  <c r="F89"/>
  <c r="G90"/>
  <c r="H90" s="1"/>
  <c r="I90" s="1"/>
  <c r="K90" s="1"/>
  <c r="J71"/>
  <c r="E71" s="1"/>
  <c r="J91"/>
  <c r="E91" s="1"/>
  <c r="G41"/>
  <c r="F40"/>
  <c r="H41"/>
  <c r="I41" s="1"/>
  <c r="K41" s="1"/>
  <c r="H42"/>
  <c r="I42" s="1"/>
  <c r="K42" s="1"/>
  <c r="G117"/>
  <c r="F116"/>
  <c r="H118"/>
  <c r="G151"/>
  <c r="H151" s="1"/>
  <c r="F150"/>
  <c r="J152"/>
  <c r="I153"/>
  <c r="K153" s="1"/>
  <c r="E153"/>
  <c r="I152"/>
  <c r="K152" s="1"/>
  <c r="I118" l="1"/>
  <c r="K118" s="1"/>
  <c r="G15"/>
  <c r="H15" s="1"/>
  <c r="I15" s="1"/>
  <c r="K15" s="1"/>
  <c r="F14"/>
  <c r="J17"/>
  <c r="E17" s="1"/>
  <c r="J16"/>
  <c r="E16" s="1"/>
  <c r="J131"/>
  <c r="E131" s="1"/>
  <c r="E152"/>
  <c r="G89"/>
  <c r="F88"/>
  <c r="H89"/>
  <c r="I89" s="1"/>
  <c r="K89" s="1"/>
  <c r="E89" s="1"/>
  <c r="G69"/>
  <c r="F68"/>
  <c r="H69"/>
  <c r="I69" s="1"/>
  <c r="K69" s="1"/>
  <c r="H70"/>
  <c r="I70" s="1"/>
  <c r="K70" s="1"/>
  <c r="J90"/>
  <c r="E90" s="1"/>
  <c r="J41"/>
  <c r="E41" s="1"/>
  <c r="J42"/>
  <c r="E42" s="1"/>
  <c r="G40"/>
  <c r="F39"/>
  <c r="H40"/>
  <c r="I40" s="1"/>
  <c r="K40" s="1"/>
  <c r="F115"/>
  <c r="G116"/>
  <c r="H116" s="1"/>
  <c r="H117"/>
  <c r="I117" s="1"/>
  <c r="K117" s="1"/>
  <c r="J118"/>
  <c r="E118" s="1"/>
  <c r="G150"/>
  <c r="H150" s="1"/>
  <c r="F149"/>
  <c r="J151"/>
  <c r="I151"/>
  <c r="K151" s="1"/>
  <c r="E151"/>
  <c r="J15" l="1"/>
  <c r="E15" s="1"/>
  <c r="F13"/>
  <c r="G14"/>
  <c r="G68"/>
  <c r="F67"/>
  <c r="H68"/>
  <c r="J89"/>
  <c r="F87"/>
  <c r="G88"/>
  <c r="H88" s="1"/>
  <c r="I88" s="1"/>
  <c r="K88" s="1"/>
  <c r="J70"/>
  <c r="E70" s="1"/>
  <c r="J69"/>
  <c r="E69" s="1"/>
  <c r="G39"/>
  <c r="F38"/>
  <c r="H39"/>
  <c r="I39" s="1"/>
  <c r="K39" s="1"/>
  <c r="J40"/>
  <c r="E40" s="1"/>
  <c r="J116"/>
  <c r="I116"/>
  <c r="K116" s="1"/>
  <c r="G115"/>
  <c r="H115" s="1"/>
  <c r="I115" s="1"/>
  <c r="F114"/>
  <c r="J117"/>
  <c r="E117" s="1"/>
  <c r="I150"/>
  <c r="K150" s="1"/>
  <c r="J150"/>
  <c r="E150" s="1"/>
  <c r="F148"/>
  <c r="G149"/>
  <c r="H149" s="1"/>
  <c r="F12" l="1"/>
  <c r="G13"/>
  <c r="H13" s="1"/>
  <c r="H14"/>
  <c r="I14" s="1"/>
  <c r="K14" s="1"/>
  <c r="E116"/>
  <c r="F86"/>
  <c r="G87"/>
  <c r="H87" s="1"/>
  <c r="I87" s="1"/>
  <c r="K87" s="1"/>
  <c r="I68"/>
  <c r="K68" s="1"/>
  <c r="J68"/>
  <c r="F66"/>
  <c r="G67"/>
  <c r="H67" s="1"/>
  <c r="I67" s="1"/>
  <c r="K67" s="1"/>
  <c r="J88"/>
  <c r="E88" s="1"/>
  <c r="J39"/>
  <c r="E39" s="1"/>
  <c r="F37"/>
  <c r="G38"/>
  <c r="F113"/>
  <c r="G114"/>
  <c r="K115"/>
  <c r="J115"/>
  <c r="F147"/>
  <c r="G148"/>
  <c r="H148" s="1"/>
  <c r="J149"/>
  <c r="I149"/>
  <c r="K149" s="1"/>
  <c r="J13" l="1"/>
  <c r="I13"/>
  <c r="K13" s="1"/>
  <c r="E13"/>
  <c r="J14"/>
  <c r="E14" s="1"/>
  <c r="G12"/>
  <c r="F11"/>
  <c r="H12"/>
  <c r="I12" s="1"/>
  <c r="K12" s="1"/>
  <c r="E68"/>
  <c r="E87"/>
  <c r="E149"/>
  <c r="E115"/>
  <c r="G66"/>
  <c r="F65"/>
  <c r="H66"/>
  <c r="I66" s="1"/>
  <c r="K66" s="1"/>
  <c r="F85"/>
  <c r="G86"/>
  <c r="J67"/>
  <c r="E67" s="1"/>
  <c r="J87"/>
  <c r="H38"/>
  <c r="I38" s="1"/>
  <c r="K38" s="1"/>
  <c r="G37"/>
  <c r="F36"/>
  <c r="H37"/>
  <c r="I37" s="1"/>
  <c r="K37" s="1"/>
  <c r="H114"/>
  <c r="F112"/>
  <c r="G113"/>
  <c r="J148"/>
  <c r="I148"/>
  <c r="K148" s="1"/>
  <c r="E148" s="1"/>
  <c r="F146"/>
  <c r="G147"/>
  <c r="H147" s="1"/>
  <c r="J12" l="1"/>
  <c r="E12" s="1"/>
  <c r="G11"/>
  <c r="F10"/>
  <c r="H11"/>
  <c r="H86"/>
  <c r="I86" s="1"/>
  <c r="K86" s="1"/>
  <c r="J66"/>
  <c r="E66" s="1"/>
  <c r="F84"/>
  <c r="G85"/>
  <c r="H85" s="1"/>
  <c r="I85" s="1"/>
  <c r="K85" s="1"/>
  <c r="F64"/>
  <c r="G65"/>
  <c r="J38"/>
  <c r="E38" s="1"/>
  <c r="F35"/>
  <c r="G36"/>
  <c r="H36" s="1"/>
  <c r="I36" s="1"/>
  <c r="K36" s="1"/>
  <c r="J37"/>
  <c r="E37" s="1"/>
  <c r="I114"/>
  <c r="K114" s="1"/>
  <c r="J114"/>
  <c r="F111"/>
  <c r="G112"/>
  <c r="H113"/>
  <c r="I113" s="1"/>
  <c r="K113" s="1"/>
  <c r="I147"/>
  <c r="K147" s="1"/>
  <c r="J147"/>
  <c r="G146"/>
  <c r="H146" s="1"/>
  <c r="F145"/>
  <c r="F9" l="1"/>
  <c r="G10"/>
  <c r="H10" s="1"/>
  <c r="I10" s="1"/>
  <c r="K10" s="1"/>
  <c r="J11"/>
  <c r="E11" s="1"/>
  <c r="I11"/>
  <c r="K11" s="1"/>
  <c r="E114"/>
  <c r="H65"/>
  <c r="I65" s="1"/>
  <c r="K65" s="1"/>
  <c r="F83"/>
  <c r="G84"/>
  <c r="H84" s="1"/>
  <c r="I84" s="1"/>
  <c r="K84" s="1"/>
  <c r="G64"/>
  <c r="F63"/>
  <c r="H64"/>
  <c r="I64" s="1"/>
  <c r="K64" s="1"/>
  <c r="J85"/>
  <c r="E85" s="1"/>
  <c r="J86"/>
  <c r="E86" s="1"/>
  <c r="G35"/>
  <c r="F34"/>
  <c r="H35"/>
  <c r="I35" s="1"/>
  <c r="K35" s="1"/>
  <c r="J36"/>
  <c r="E36" s="1"/>
  <c r="F110"/>
  <c r="G111"/>
  <c r="H112"/>
  <c r="I112" s="1"/>
  <c r="K112" s="1"/>
  <c r="J113"/>
  <c r="E113" s="1"/>
  <c r="E147"/>
  <c r="G145"/>
  <c r="F144"/>
  <c r="I146"/>
  <c r="K146" s="1"/>
  <c r="J146"/>
  <c r="G9" l="1"/>
  <c r="F8"/>
  <c r="J10"/>
  <c r="E10" s="1"/>
  <c r="E146"/>
  <c r="F62"/>
  <c r="G63"/>
  <c r="H63" s="1"/>
  <c r="I63" s="1"/>
  <c r="K63" s="1"/>
  <c r="G83"/>
  <c r="H83" s="1"/>
  <c r="I83" s="1"/>
  <c r="K83" s="1"/>
  <c r="J64"/>
  <c r="E64" s="1"/>
  <c r="J84"/>
  <c r="E84" s="1"/>
  <c r="J65"/>
  <c r="E65" s="1"/>
  <c r="J35"/>
  <c r="E35" s="1"/>
  <c r="G34"/>
  <c r="F33"/>
  <c r="H34"/>
  <c r="G110"/>
  <c r="F109"/>
  <c r="H111"/>
  <c r="I111" s="1"/>
  <c r="K111" s="1"/>
  <c r="J112"/>
  <c r="E112" s="1"/>
  <c r="G144"/>
  <c r="H144" s="1"/>
  <c r="H145"/>
  <c r="J145" s="1"/>
  <c r="H9" l="1"/>
  <c r="G8"/>
  <c r="F7"/>
  <c r="H8"/>
  <c r="I8" s="1"/>
  <c r="K8" s="1"/>
  <c r="F61"/>
  <c r="G62"/>
  <c r="H62" s="1"/>
  <c r="I62" s="1"/>
  <c r="K62" s="1"/>
  <c r="J83"/>
  <c r="E83" s="1"/>
  <c r="J63"/>
  <c r="E63" s="1"/>
  <c r="G33"/>
  <c r="F32"/>
  <c r="H33"/>
  <c r="I33" s="1"/>
  <c r="I34"/>
  <c r="K34" s="1"/>
  <c r="J34"/>
  <c r="E34" s="1"/>
  <c r="G109"/>
  <c r="H109" s="1"/>
  <c r="I109" s="1"/>
  <c r="F108"/>
  <c r="H110"/>
  <c r="I110" s="1"/>
  <c r="K110" s="1"/>
  <c r="J111"/>
  <c r="E111" s="1"/>
  <c r="I144"/>
  <c r="K144" s="1"/>
  <c r="J144"/>
  <c r="I145"/>
  <c r="K145" s="1"/>
  <c r="E145" s="1"/>
  <c r="I9" l="1"/>
  <c r="K9" s="1"/>
  <c r="E9" s="1"/>
  <c r="J8"/>
  <c r="E8" s="1"/>
  <c r="F6"/>
  <c r="G6" s="1"/>
  <c r="G7"/>
  <c r="J9"/>
  <c r="F60"/>
  <c r="G61"/>
  <c r="H61" s="1"/>
  <c r="I61" s="1"/>
  <c r="K61" s="1"/>
  <c r="J110"/>
  <c r="E110" s="1"/>
  <c r="J62"/>
  <c r="E62" s="1"/>
  <c r="K33"/>
  <c r="J33"/>
  <c r="G32"/>
  <c r="F31"/>
  <c r="H32"/>
  <c r="I32" s="1"/>
  <c r="G108"/>
  <c r="F107"/>
  <c r="K109"/>
  <c r="J109"/>
  <c r="E109" s="1"/>
  <c r="E144"/>
  <c r="H6" l="1"/>
  <c r="J6" s="1"/>
  <c r="H7"/>
  <c r="I7" s="1"/>
  <c r="K7" s="1"/>
  <c r="G60"/>
  <c r="F59"/>
  <c r="J61"/>
  <c r="E61" s="1"/>
  <c r="J32"/>
  <c r="E32" s="1"/>
  <c r="K32"/>
  <c r="G31"/>
  <c r="H31" s="1"/>
  <c r="I31" s="1"/>
  <c r="K31" s="1"/>
  <c r="F30"/>
  <c r="G107"/>
  <c r="F106"/>
  <c r="H108"/>
  <c r="I108" s="1"/>
  <c r="K108" s="1"/>
  <c r="J7" l="1"/>
  <c r="E7" s="1"/>
  <c r="E6"/>
  <c r="I6"/>
  <c r="K6" s="1"/>
  <c r="J108"/>
  <c r="E108" s="1"/>
  <c r="H60"/>
  <c r="I60" s="1"/>
  <c r="K60" s="1"/>
  <c r="F58"/>
  <c r="G59"/>
  <c r="J31"/>
  <c r="E31" s="1"/>
  <c r="F29"/>
  <c r="G30"/>
  <c r="G106"/>
  <c r="F105"/>
  <c r="H107"/>
  <c r="I107" s="1"/>
  <c r="K107" s="1"/>
  <c r="F57" l="1"/>
  <c r="G58"/>
  <c r="H59"/>
  <c r="I59" s="1"/>
  <c r="K59" s="1"/>
  <c r="J60"/>
  <c r="E60" s="1"/>
  <c r="G29"/>
  <c r="H30"/>
  <c r="I30" s="1"/>
  <c r="K30" s="1"/>
  <c r="G105"/>
  <c r="F104"/>
  <c r="J107"/>
  <c r="E107" s="1"/>
  <c r="H106"/>
  <c r="I106" s="1"/>
  <c r="K106" s="1"/>
  <c r="J106" l="1"/>
  <c r="E106" s="1"/>
  <c r="J59"/>
  <c r="E59" s="1"/>
  <c r="G57"/>
  <c r="F56"/>
  <c r="H57"/>
  <c r="H58"/>
  <c r="I58" s="1"/>
  <c r="K58" s="1"/>
  <c r="J30"/>
  <c r="E30" s="1"/>
  <c r="H29"/>
  <c r="J29" s="1"/>
  <c r="G104"/>
  <c r="F103"/>
  <c r="H105"/>
  <c r="I105" s="1"/>
  <c r="K105" s="1"/>
  <c r="J57" l="1"/>
  <c r="E57" s="1"/>
  <c r="I57"/>
  <c r="K57" s="1"/>
  <c r="J58"/>
  <c r="E58" s="1"/>
  <c r="F55"/>
  <c r="G56"/>
  <c r="I29"/>
  <c r="K29" s="1"/>
  <c r="E29"/>
  <c r="J105"/>
  <c r="E105" s="1"/>
  <c r="G103"/>
  <c r="H104"/>
  <c r="I104" s="1"/>
  <c r="K104" s="1"/>
  <c r="J104" l="1"/>
  <c r="E104" s="1"/>
  <c r="F54"/>
  <c r="G55"/>
  <c r="H55" s="1"/>
  <c r="I55" s="1"/>
  <c r="K55" s="1"/>
  <c r="H56"/>
  <c r="I56" s="1"/>
  <c r="K56" s="1"/>
  <c r="H103"/>
  <c r="I103" s="1"/>
  <c r="K103" s="1"/>
  <c r="J56" l="1"/>
  <c r="E56" s="1"/>
  <c r="G54"/>
  <c r="F53"/>
  <c r="H54"/>
  <c r="I54" s="1"/>
  <c r="K54" s="1"/>
  <c r="J55"/>
  <c r="E55" s="1"/>
  <c r="J103"/>
  <c r="E103" s="1"/>
  <c r="J54" l="1"/>
  <c r="E54" s="1"/>
  <c r="G53"/>
  <c r="H53" s="1"/>
  <c r="I53" s="1"/>
  <c r="J53" l="1"/>
  <c r="E53" s="1"/>
  <c r="K53"/>
</calcChain>
</file>

<file path=xl/sharedStrings.xml><?xml version="1.0" encoding="utf-8"?>
<sst xmlns="http://schemas.openxmlformats.org/spreadsheetml/2006/main" count="151" uniqueCount="135">
  <si>
    <t>BIT TIME IN HRS AND MIN ==&gt;</t>
  </si>
  <si>
    <t>ROUTE NO.</t>
  </si>
  <si>
    <t>PICKUP POINT NAME</t>
  </si>
  <si>
    <t>PICKUP NO.</t>
  </si>
  <si>
    <t>TIME</t>
  </si>
  <si>
    <t>WRS BRIDGE</t>
  </si>
  <si>
    <t>BIT RAIPUR</t>
  </si>
  <si>
    <t>TELGHANI NAKA CHOWK</t>
  </si>
  <si>
    <t>RAILWAY STATION</t>
  </si>
  <si>
    <t>FAFADIH CHOWK</t>
  </si>
  <si>
    <t>BHAGAT SINGH CHOWK</t>
  </si>
  <si>
    <t>LODHIPARA CHOWK</t>
  </si>
  <si>
    <t>MOVA AFTER OVER BRIDGE</t>
  </si>
  <si>
    <t>MOVA BAZAR CHOWK</t>
  </si>
  <si>
    <t>MOVA POLICE THANA</t>
  </si>
  <si>
    <t>VIDHAN SABHA TURNING</t>
  </si>
  <si>
    <t>DEVENDRA NAGAR CHOWK</t>
  </si>
  <si>
    <t>DEVENDRA NAGAR SBI ATM</t>
  </si>
  <si>
    <t>DEVENDRA  NAGAR THANA</t>
  </si>
  <si>
    <t>CHHATISGARH HAT PANDARI</t>
  </si>
  <si>
    <t>DISHA TOWER</t>
  </si>
  <si>
    <t>GAYATRI NAGAR SHREE MEDICAL</t>
  </si>
  <si>
    <t>GAYATRI NAGAR JAGNATH MANDIR</t>
  </si>
  <si>
    <t>AVANTI VIHAR HDFC ATM</t>
  </si>
  <si>
    <t>AVANTI VIHAR SBI ATM</t>
  </si>
  <si>
    <t>KOTA KRISHNA BHAWAN</t>
  </si>
  <si>
    <t>AAMA NAKA CHOWK</t>
  </si>
  <si>
    <t>NIT CAMPUS</t>
  </si>
  <si>
    <t>ARYUVEDIC COLLEGE GATE</t>
  </si>
  <si>
    <t>AZAD CHOWK</t>
  </si>
  <si>
    <t>TATAYA PARA CHOWK</t>
  </si>
  <si>
    <t>PHOOL CHOWK</t>
  </si>
  <si>
    <t>SHARDA CHOWK</t>
  </si>
  <si>
    <t>BAIRAN BAZAR POLICE LINE GATE</t>
  </si>
  <si>
    <t>NEW RAJENDRA NAGAR VIJAYATA COMPLEX</t>
  </si>
  <si>
    <t>NEW RAJENDRA NAGAR HANUMAN MANDIR</t>
  </si>
  <si>
    <t>NEW RAJENDRA NAGAR MEDI SINE HOSPITAL</t>
  </si>
  <si>
    <t>RAIPURA CHOWK</t>
  </si>
  <si>
    <t>SUNDER NAGAR DAGANIYA TURNING</t>
  </si>
  <si>
    <t>SUNDER NAGAR PUMP</t>
  </si>
  <si>
    <t>SUNDER NAGAR CHOWK</t>
  </si>
  <si>
    <t>SUNDER NAGAR ASHWINI NAGAR</t>
  </si>
  <si>
    <t>SUNDER NAGAR SUMIT BAZAR</t>
  </si>
  <si>
    <t>PURANI BASTI LOHAR CHOWK</t>
  </si>
  <si>
    <t>BUDA TALAB GATE</t>
  </si>
  <si>
    <t>POLICE LINE GATE KALI BADI</t>
  </si>
  <si>
    <t>MOHBA BAZAR AXIS BANK ATM</t>
  </si>
  <si>
    <t>TATI BANDH GURUDWARA</t>
  </si>
  <si>
    <t>TATI BANDH BHART MATA SCHOOL</t>
  </si>
  <si>
    <t>TATI BANDH CHOWK</t>
  </si>
  <si>
    <t>BHATAGOAN CHOWK</t>
  </si>
  <si>
    <t>PACHPEDI NAKA</t>
  </si>
  <si>
    <t>COLORS MALL</t>
  </si>
  <si>
    <t>KUSHAL PUR CHOWK</t>
  </si>
  <si>
    <t>PS CITY</t>
  </si>
  <si>
    <t>PROFESSOR COLONY</t>
  </si>
  <si>
    <t>SIDDHART CHOWK/TIKRA PARA</t>
  </si>
  <si>
    <t>ADITYA CLASSES SHAILENDRA NAGAR</t>
  </si>
  <si>
    <t>KAMAL VIHAR CHOWK</t>
  </si>
  <si>
    <t>LAKHE NAGAR CHOWK</t>
  </si>
  <si>
    <t>SONA KHAN</t>
  </si>
  <si>
    <t>SANTOSHI NAGAR</t>
  </si>
  <si>
    <t>SUPELA CHOWK</t>
  </si>
  <si>
    <t>CANDRA MORYA SUPELA</t>
  </si>
  <si>
    <t>BHILAI NEW BASANT VIHAR TALKIES</t>
  </si>
  <si>
    <t>POWER HOUSE</t>
  </si>
  <si>
    <t>KHURSIPARK</t>
  </si>
  <si>
    <t>BHILAI 3 JANTA SCHOOL</t>
  </si>
  <si>
    <t>SIRSA GATE</t>
  </si>
  <si>
    <t>CHARODA</t>
  </si>
  <si>
    <t>KUMHARI  CHOWK</t>
  </si>
  <si>
    <t>KUMHARI KEWALAYA DHAM</t>
  </si>
  <si>
    <t>TURNING POINT</t>
  </si>
  <si>
    <t>tati band</t>
  </si>
  <si>
    <t>DD Nagar</t>
  </si>
  <si>
    <t>DRIVER NAME ISHWARI 8120383112</t>
  </si>
  <si>
    <t>BIT DURG</t>
  </si>
  <si>
    <t>NEHRU NAGAR CHOWK</t>
  </si>
  <si>
    <t>TOL NAKA KOSA NALA</t>
  </si>
  <si>
    <t>ANAND NAGAR CHOWK</t>
  </si>
  <si>
    <t>TELEBANDHA CHOWK</t>
  </si>
  <si>
    <t>DEVPURI</t>
  </si>
  <si>
    <t>GIRLS HOSTEL</t>
  </si>
  <si>
    <t>SHADANI DARBAR</t>
  </si>
  <si>
    <t>MANA MODE</t>
  </si>
  <si>
    <t>MANA BASTI</t>
  </si>
  <si>
    <t>DUNDA NAHAR PAR</t>
  </si>
  <si>
    <t>ANUPAM NAGAR GE ROAD</t>
  </si>
  <si>
    <t>CHOUBEY COLONY CITY HOSPITAL</t>
  </si>
  <si>
    <t>CHOUBEY COLONY WHITE HOUSE</t>
  </si>
  <si>
    <t>CHOUBEY COLONEY PRAGATEE COLLEGE</t>
  </si>
  <si>
    <t>CHOUBEY COLONEY HANUMAN MANDIR</t>
  </si>
  <si>
    <t>SAMTA COLONY RAINBOW SCHOOL</t>
  </si>
  <si>
    <t>SAMTA COLONEY SACHDEV NURSING HOME</t>
  </si>
  <si>
    <t>AGRASEN CHOWK</t>
  </si>
  <si>
    <t>VISHAL MEGA MART</t>
  </si>
  <si>
    <t>DRIVER NAME JAYLAL 9644972082</t>
  </si>
  <si>
    <t>MADAM CHOWK</t>
  </si>
  <si>
    <t>SAI MANDIR RAJIM</t>
  </si>
  <si>
    <t>BUS STAND RAJIM</t>
  </si>
  <si>
    <t>RAJIM BRIDGE</t>
  </si>
  <si>
    <t>SABJI MANDI</t>
  </si>
  <si>
    <t>SOMWARI BAZAR</t>
  </si>
  <si>
    <t>NAWAPARA BUS STAND</t>
  </si>
  <si>
    <t>ABHANPUR</t>
  </si>
  <si>
    <t>KENDRI</t>
  </si>
  <si>
    <t>DD NAGAR</t>
  </si>
  <si>
    <t>PURANI BASTI LILY CHOWK</t>
  </si>
  <si>
    <t>JP CHOWK KABIR NAGAR</t>
  </si>
  <si>
    <t xml:space="preserve">KHAMTARAI BAZAR </t>
  </si>
  <si>
    <t>BHANPURI CHOWK</t>
  </si>
  <si>
    <t>VYAS TALAB</t>
  </si>
  <si>
    <t>DRIVER NAME DILHARAN PAL 9926191730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</si>
  <si>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</si>
  <si>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BRAMAHPURI CHOWK</t>
  </si>
  <si>
    <t>SHRIRAM NAGAR</t>
  </si>
  <si>
    <t>SHRIRAM NAGAR CROSSING</t>
  </si>
  <si>
    <t>NIMORA</t>
  </si>
  <si>
    <t xml:space="preserve">PAHADI CHOWK </t>
  </si>
  <si>
    <t>CHHATISGARH CLUB</t>
  </si>
  <si>
    <t xml:space="preserve">MMI </t>
  </si>
  <si>
    <t>SANTOSHI NAGAR CHOWK</t>
  </si>
  <si>
    <t>DRIVER NAME DIGESH SAHU 9926510520</t>
  </si>
  <si>
    <t>DRIVER NAME DINESH 7024506797</t>
  </si>
  <si>
    <t>TATIBANDH CHURCH CHOWK</t>
  </si>
  <si>
    <t>BIT RAIPUR/SSIPMT</t>
  </si>
  <si>
    <t xml:space="preserve">BAIRAN BAZAR </t>
  </si>
  <si>
    <t>DRIVER NAME RIKHI SINHA 7805843796</t>
  </si>
  <si>
    <t>SSIPMT</t>
  </si>
  <si>
    <t xml:space="preserve">HOSTEL BIT RAIPUR </t>
  </si>
  <si>
    <t>AMLESHWAR/MAHADEV GHAT to come at raipura</t>
  </si>
  <si>
    <t>TELEBANDHA VIP ROAD CHOWK (Jora to come vip road)</t>
  </si>
  <si>
    <t>DRIVER NAME SANTOSH SAHU 9993968655</t>
  </si>
  <si>
    <t>SHAILENDRA NAGAR BUS STOP (Budi mai Mandir)</t>
  </si>
  <si>
    <r>
      <t xml:space="preserve">BUS ROUTE AND TIMING EFFECTIVE FROM 02_07_2018 FOR  </t>
    </r>
    <r>
      <rPr>
        <b/>
        <sz val="18"/>
        <color theme="1"/>
        <rFont val="Calibri"/>
        <family val="2"/>
        <scheme val="minor"/>
      </rPr>
      <t xml:space="preserve">BIT RAIPUR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</si>
</sst>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b/>
      <sz val="12"/>
      <name val="Cambria"/>
      <family val="1"/>
      <scheme val="maj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2" fontId="4" fillId="2" borderId="1" xfId="0" applyNumberFormat="1" applyFont="1" applyFill="1" applyBorder="1"/>
    <xf numFmtId="0" fontId="5" fillId="2" borderId="1" xfId="1" applyFont="1" applyFill="1" applyBorder="1" applyAlignment="1" applyProtection="1"/>
    <xf numFmtId="0" fontId="4" fillId="2" borderId="1" xfId="0" applyFont="1" applyFill="1" applyBorder="1"/>
    <xf numFmtId="0" fontId="4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9" fillId="0" borderId="0" xfId="0" applyFont="1" applyBorder="1"/>
    <xf numFmtId="2" fontId="4" fillId="2" borderId="0" xfId="0" applyNumberFormat="1" applyFont="1" applyFill="1" applyBorder="1"/>
    <xf numFmtId="0" fontId="5" fillId="2" borderId="0" xfId="1" applyFont="1" applyFill="1" applyBorder="1" applyAlignment="1" applyProtection="1"/>
    <xf numFmtId="0" fontId="4" fillId="0" borderId="0" xfId="0" applyFont="1"/>
    <xf numFmtId="0" fontId="4" fillId="2" borderId="0" xfId="0" applyFont="1" applyFill="1"/>
    <xf numFmtId="0" fontId="4" fillId="2" borderId="2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2" fontId="8" fillId="0" borderId="0" xfId="0" applyNumberFormat="1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5" fillId="0" borderId="1" xfId="1" applyFont="1" applyFill="1" applyBorder="1" applyAlignment="1" applyProtection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0" fontId="5" fillId="0" borderId="0" xfId="1" applyFont="1" applyFill="1" applyBorder="1" applyAlignment="1" applyProtection="1"/>
    <xf numFmtId="0" fontId="4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20" fontId="1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1" fontId="3" fillId="0" borderId="1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7777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9"/>
  <sheetViews>
    <sheetView tabSelected="1" view="pageBreakPreview" topLeftCell="A3" zoomScale="70" zoomScaleSheetLayoutView="70" workbookViewId="0">
      <selection activeCell="B48" sqref="B48"/>
    </sheetView>
  </sheetViews>
  <sheetFormatPr defaultRowHeight="21.75" customHeight="1"/>
  <cols>
    <col min="1" max="1" width="11.42578125" style="6" bestFit="1" customWidth="1"/>
    <col min="2" max="2" width="64.7109375" style="6" bestFit="1" customWidth="1"/>
    <col min="3" max="3" width="9.7109375" style="6" customWidth="1"/>
    <col min="4" max="4" width="12.28515625" style="6" customWidth="1"/>
    <col min="5" max="5" width="11.140625" style="6" customWidth="1"/>
    <col min="6" max="11" width="6.42578125" style="6" hidden="1" customWidth="1"/>
    <col min="12" max="13" width="6.42578125" style="6" customWidth="1"/>
    <col min="14" max="14" width="7.85546875" style="6" customWidth="1"/>
    <col min="15" max="15" width="5.85546875" style="6" customWidth="1"/>
    <col min="16" max="16384" width="9.140625" style="6"/>
  </cols>
  <sheetData>
    <row r="1" spans="1:15" ht="18.75" hidden="1" customHeight="1">
      <c r="A1" s="15"/>
      <c r="B1" s="15" t="s">
        <v>0</v>
      </c>
      <c r="C1" s="15"/>
      <c r="D1" s="16">
        <v>8</v>
      </c>
      <c r="E1" s="16">
        <v>55</v>
      </c>
      <c r="F1" s="15">
        <v>0</v>
      </c>
      <c r="G1" s="15"/>
      <c r="H1" s="15"/>
    </row>
    <row r="2" spans="1:15" ht="18.75" hidden="1" customHeight="1">
      <c r="A2" s="15"/>
      <c r="B2" s="15"/>
      <c r="C2" s="15"/>
      <c r="D2" s="17">
        <f>+D1+E1/60</f>
        <v>8.9166666666666661</v>
      </c>
      <c r="E2" s="15"/>
      <c r="F2" s="15"/>
      <c r="G2" s="15"/>
      <c r="H2" s="15"/>
    </row>
    <row r="3" spans="1:15" ht="81.75" customHeight="1">
      <c r="A3" s="50" t="s">
        <v>134</v>
      </c>
      <c r="B3" s="50"/>
      <c r="C3" s="50"/>
      <c r="D3" s="50"/>
      <c r="E3" s="50"/>
      <c r="F3" s="50"/>
      <c r="G3" s="50"/>
      <c r="H3" s="50"/>
    </row>
    <row r="4" spans="1:15" ht="31.5">
      <c r="A4" s="18" t="s">
        <v>1</v>
      </c>
      <c r="B4" s="19" t="s">
        <v>2</v>
      </c>
      <c r="C4" s="19"/>
      <c r="D4" s="18" t="s">
        <v>3</v>
      </c>
      <c r="E4" s="20" t="s">
        <v>4</v>
      </c>
      <c r="F4" s="21"/>
      <c r="G4" s="21"/>
      <c r="H4" s="21"/>
      <c r="I4" s="7"/>
      <c r="J4" s="7"/>
      <c r="K4" s="7"/>
      <c r="L4" s="7"/>
      <c r="M4" s="7"/>
      <c r="N4" s="8"/>
      <c r="O4" s="8"/>
    </row>
    <row r="5" spans="1:15" s="5" customFormat="1" ht="21.75" customHeight="1">
      <c r="A5" s="22"/>
      <c r="B5" s="46" t="s">
        <v>122</v>
      </c>
      <c r="C5" s="46"/>
      <c r="D5" s="46"/>
      <c r="E5" s="46"/>
      <c r="F5" s="23"/>
      <c r="G5" s="23"/>
      <c r="H5" s="23"/>
      <c r="I5" s="9"/>
      <c r="J5" s="10"/>
      <c r="K5" s="4"/>
      <c r="L5" s="4"/>
      <c r="M5" s="4"/>
    </row>
    <row r="6" spans="1:15" s="5" customFormat="1" ht="21.75" customHeight="1">
      <c r="A6" s="14">
        <v>21</v>
      </c>
      <c r="B6" s="37" t="s">
        <v>118</v>
      </c>
      <c r="C6" s="38">
        <v>4</v>
      </c>
      <c r="D6" s="39">
        <v>1</v>
      </c>
      <c r="E6" s="36" t="str">
        <f t="shared" ref="E6:E23" si="0">IF(C6=0,"-",IF(H6&lt;10,K6,J6))</f>
        <v>7:52</v>
      </c>
      <c r="F6" s="24">
        <f t="shared" ref="F6:F23" si="1">+F7-C6/60</f>
        <v>7.8833333333333266</v>
      </c>
      <c r="G6" s="25">
        <f t="shared" ref="G6:G23" si="2">INT(F6)</f>
        <v>7</v>
      </c>
      <c r="H6" s="26">
        <f t="shared" ref="H6:H23" si="3">IF(INT((F6-G6)*60)&lt;0,0,INT((F6-G6)*60))</f>
        <v>52</v>
      </c>
      <c r="I6" s="3" t="str">
        <f t="shared" ref="I6:I23" si="4">+$F$1&amp;H6</f>
        <v>052</v>
      </c>
      <c r="J6" s="3" t="str">
        <f t="shared" ref="J6:J23" si="5">+G6&amp;":"&amp;H6</f>
        <v>7:52</v>
      </c>
      <c r="K6" s="3" t="str">
        <f t="shared" ref="K6:K23" si="6">+G6&amp;":"&amp;I6</f>
        <v>7:052</v>
      </c>
    </row>
    <row r="7" spans="1:15" s="5" customFormat="1" ht="21.75" customHeight="1">
      <c r="A7" s="14">
        <v>21</v>
      </c>
      <c r="B7" s="37" t="s">
        <v>25</v>
      </c>
      <c r="C7" s="38">
        <v>12</v>
      </c>
      <c r="D7" s="39">
        <v>2</v>
      </c>
      <c r="E7" s="36" t="str">
        <f t="shared" si="0"/>
        <v>7:56</v>
      </c>
      <c r="F7" s="24">
        <f t="shared" si="1"/>
        <v>7.9499999999999931</v>
      </c>
      <c r="G7" s="25">
        <f t="shared" si="2"/>
        <v>7</v>
      </c>
      <c r="H7" s="26">
        <f t="shared" si="3"/>
        <v>56</v>
      </c>
      <c r="I7" s="3" t="str">
        <f t="shared" si="4"/>
        <v>056</v>
      </c>
      <c r="J7" s="3" t="str">
        <f t="shared" si="5"/>
        <v>7:56</v>
      </c>
      <c r="K7" s="3" t="str">
        <f t="shared" si="6"/>
        <v>7:056</v>
      </c>
    </row>
    <row r="8" spans="1:15" s="5" customFormat="1" ht="21.75" customHeight="1">
      <c r="A8" s="14">
        <v>21</v>
      </c>
      <c r="B8" s="37" t="s">
        <v>7</v>
      </c>
      <c r="C8" s="38">
        <v>1</v>
      </c>
      <c r="D8" s="39">
        <v>3</v>
      </c>
      <c r="E8" s="36" t="str">
        <f t="shared" si="0"/>
        <v>8:08</v>
      </c>
      <c r="F8" s="24">
        <f t="shared" si="1"/>
        <v>8.1499999999999932</v>
      </c>
      <c r="G8" s="25">
        <f t="shared" si="2"/>
        <v>8</v>
      </c>
      <c r="H8" s="26">
        <f t="shared" si="3"/>
        <v>8</v>
      </c>
      <c r="I8" s="3" t="str">
        <f t="shared" si="4"/>
        <v>08</v>
      </c>
      <c r="J8" s="3" t="str">
        <f t="shared" si="5"/>
        <v>8:8</v>
      </c>
      <c r="K8" s="3" t="str">
        <f t="shared" si="6"/>
        <v>8:08</v>
      </c>
    </row>
    <row r="9" spans="1:15" s="5" customFormat="1" ht="21.75" customHeight="1">
      <c r="A9" s="14">
        <v>21</v>
      </c>
      <c r="B9" s="37" t="s">
        <v>8</v>
      </c>
      <c r="C9" s="38">
        <v>8</v>
      </c>
      <c r="D9" s="39">
        <v>4</v>
      </c>
      <c r="E9" s="36" t="str">
        <f t="shared" si="0"/>
        <v>8:09</v>
      </c>
      <c r="F9" s="24">
        <f t="shared" si="1"/>
        <v>8.1666666666666607</v>
      </c>
      <c r="G9" s="25">
        <f t="shared" si="2"/>
        <v>8</v>
      </c>
      <c r="H9" s="26">
        <f t="shared" si="3"/>
        <v>9</v>
      </c>
      <c r="I9" s="3" t="str">
        <f t="shared" si="4"/>
        <v>09</v>
      </c>
      <c r="J9" s="3" t="str">
        <f t="shared" si="5"/>
        <v>8:9</v>
      </c>
      <c r="K9" s="3" t="str">
        <f t="shared" si="6"/>
        <v>8:09</v>
      </c>
    </row>
    <row r="10" spans="1:15" s="5" customFormat="1" ht="21.75" customHeight="1">
      <c r="A10" s="14">
        <v>21</v>
      </c>
      <c r="B10" s="37" t="s">
        <v>72</v>
      </c>
      <c r="C10" s="38">
        <v>1</v>
      </c>
      <c r="D10" s="39">
        <v>5</v>
      </c>
      <c r="E10" s="36" t="str">
        <f t="shared" si="0"/>
        <v>8:17</v>
      </c>
      <c r="F10" s="24">
        <f t="shared" si="1"/>
        <v>8.2999999999999936</v>
      </c>
      <c r="G10" s="25">
        <f t="shared" si="2"/>
        <v>8</v>
      </c>
      <c r="H10" s="26">
        <f t="shared" si="3"/>
        <v>17</v>
      </c>
      <c r="I10" s="3" t="str">
        <f t="shared" si="4"/>
        <v>017</v>
      </c>
      <c r="J10" s="3" t="str">
        <f t="shared" si="5"/>
        <v>8:17</v>
      </c>
      <c r="K10" s="3" t="str">
        <f t="shared" si="6"/>
        <v>8:017</v>
      </c>
    </row>
    <row r="11" spans="1:15" s="5" customFormat="1" ht="21.75" customHeight="1">
      <c r="A11" s="14">
        <v>21</v>
      </c>
      <c r="B11" s="37" t="s">
        <v>21</v>
      </c>
      <c r="C11" s="38">
        <v>1</v>
      </c>
      <c r="D11" s="39">
        <v>6</v>
      </c>
      <c r="E11" s="36" t="str">
        <f t="shared" si="0"/>
        <v>8:18</v>
      </c>
      <c r="F11" s="24">
        <f t="shared" si="1"/>
        <v>8.3166666666666611</v>
      </c>
      <c r="G11" s="25">
        <f t="shared" si="2"/>
        <v>8</v>
      </c>
      <c r="H11" s="26">
        <f t="shared" si="3"/>
        <v>18</v>
      </c>
      <c r="I11" s="3" t="str">
        <f t="shared" si="4"/>
        <v>018</v>
      </c>
      <c r="J11" s="3" t="str">
        <f t="shared" si="5"/>
        <v>8:18</v>
      </c>
      <c r="K11" s="3" t="str">
        <f t="shared" si="6"/>
        <v>8:018</v>
      </c>
    </row>
    <row r="12" spans="1:15" s="5" customFormat="1" ht="21.75" customHeight="1">
      <c r="A12" s="14">
        <v>21</v>
      </c>
      <c r="B12" s="37" t="s">
        <v>22</v>
      </c>
      <c r="C12" s="38">
        <v>1</v>
      </c>
      <c r="D12" s="39">
        <v>7</v>
      </c>
      <c r="E12" s="36" t="str">
        <f t="shared" si="0"/>
        <v>8:19</v>
      </c>
      <c r="F12" s="24">
        <f t="shared" si="1"/>
        <v>8.3333333333333286</v>
      </c>
      <c r="G12" s="25">
        <f t="shared" si="2"/>
        <v>8</v>
      </c>
      <c r="H12" s="26">
        <f t="shared" si="3"/>
        <v>19</v>
      </c>
      <c r="I12" s="3" t="str">
        <f t="shared" si="4"/>
        <v>019</v>
      </c>
      <c r="J12" s="3" t="str">
        <f t="shared" si="5"/>
        <v>8:19</v>
      </c>
      <c r="K12" s="3" t="str">
        <f t="shared" si="6"/>
        <v>8:019</v>
      </c>
    </row>
    <row r="13" spans="1:15" s="5" customFormat="1" ht="21.75" customHeight="1">
      <c r="A13" s="14">
        <v>21</v>
      </c>
      <c r="B13" s="37" t="s">
        <v>23</v>
      </c>
      <c r="C13" s="38">
        <v>1</v>
      </c>
      <c r="D13" s="39">
        <v>8</v>
      </c>
      <c r="E13" s="36" t="str">
        <f t="shared" si="0"/>
        <v>8:20</v>
      </c>
      <c r="F13" s="24">
        <f t="shared" si="1"/>
        <v>8.3499999999999961</v>
      </c>
      <c r="G13" s="25">
        <f t="shared" si="2"/>
        <v>8</v>
      </c>
      <c r="H13" s="26">
        <f t="shared" si="3"/>
        <v>20</v>
      </c>
      <c r="I13" s="3" t="str">
        <f t="shared" si="4"/>
        <v>020</v>
      </c>
      <c r="J13" s="3" t="str">
        <f t="shared" si="5"/>
        <v>8:20</v>
      </c>
      <c r="K13" s="3" t="str">
        <f t="shared" si="6"/>
        <v>8:020</v>
      </c>
    </row>
    <row r="14" spans="1:15" s="5" customFormat="1" ht="21.75" customHeight="1">
      <c r="A14" s="14">
        <v>21</v>
      </c>
      <c r="B14" s="37" t="s">
        <v>24</v>
      </c>
      <c r="C14" s="38">
        <v>2</v>
      </c>
      <c r="D14" s="39">
        <v>9</v>
      </c>
      <c r="E14" s="36" t="str">
        <f t="shared" si="0"/>
        <v>8:21</v>
      </c>
      <c r="F14" s="24">
        <f t="shared" si="1"/>
        <v>8.3666666666666636</v>
      </c>
      <c r="G14" s="25">
        <f t="shared" si="2"/>
        <v>8</v>
      </c>
      <c r="H14" s="26">
        <f t="shared" si="3"/>
        <v>21</v>
      </c>
      <c r="I14" s="3" t="str">
        <f t="shared" si="4"/>
        <v>021</v>
      </c>
      <c r="J14" s="3" t="str">
        <f t="shared" si="5"/>
        <v>8:21</v>
      </c>
      <c r="K14" s="3" t="str">
        <f t="shared" si="6"/>
        <v>8:021</v>
      </c>
    </row>
    <row r="15" spans="1:15" s="5" customFormat="1" ht="21.75" customHeight="1">
      <c r="A15" s="14">
        <v>21</v>
      </c>
      <c r="B15" s="37" t="s">
        <v>60</v>
      </c>
      <c r="C15" s="40">
        <v>2</v>
      </c>
      <c r="D15" s="39">
        <v>10</v>
      </c>
      <c r="E15" s="36" t="str">
        <f t="shared" si="0"/>
        <v>8:23</v>
      </c>
      <c r="F15" s="24">
        <f t="shared" si="1"/>
        <v>8.3999999999999968</v>
      </c>
      <c r="G15" s="25">
        <f t="shared" si="2"/>
        <v>8</v>
      </c>
      <c r="H15" s="26">
        <f t="shared" si="3"/>
        <v>23</v>
      </c>
      <c r="I15" s="3" t="str">
        <f t="shared" si="4"/>
        <v>023</v>
      </c>
      <c r="J15" s="3" t="str">
        <f t="shared" si="5"/>
        <v>8:23</v>
      </c>
      <c r="K15" s="3" t="str">
        <f t="shared" si="6"/>
        <v>8:023</v>
      </c>
    </row>
    <row r="16" spans="1:15" s="5" customFormat="1" ht="21.75" customHeight="1">
      <c r="A16" s="14">
        <v>21</v>
      </c>
      <c r="B16" s="37" t="s">
        <v>34</v>
      </c>
      <c r="C16" s="38">
        <v>1</v>
      </c>
      <c r="D16" s="39">
        <v>11</v>
      </c>
      <c r="E16" s="36" t="str">
        <f t="shared" si="0"/>
        <v>8:25</v>
      </c>
      <c r="F16" s="24">
        <f t="shared" si="1"/>
        <v>8.43333333333333</v>
      </c>
      <c r="G16" s="25">
        <f t="shared" si="2"/>
        <v>8</v>
      </c>
      <c r="H16" s="26">
        <f t="shared" si="3"/>
        <v>25</v>
      </c>
      <c r="I16" s="3" t="str">
        <f t="shared" si="4"/>
        <v>025</v>
      </c>
      <c r="J16" s="3" t="str">
        <f t="shared" si="5"/>
        <v>8:25</v>
      </c>
      <c r="K16" s="3" t="str">
        <f t="shared" si="6"/>
        <v>8:025</v>
      </c>
    </row>
    <row r="17" spans="1:16" s="5" customFormat="1" ht="21.75" customHeight="1">
      <c r="A17" s="14">
        <v>21</v>
      </c>
      <c r="B17" s="37" t="s">
        <v>35</v>
      </c>
      <c r="C17" s="38">
        <v>1</v>
      </c>
      <c r="D17" s="39">
        <v>12</v>
      </c>
      <c r="E17" s="36" t="str">
        <f t="shared" si="0"/>
        <v>8:26</v>
      </c>
      <c r="F17" s="24">
        <f t="shared" si="1"/>
        <v>8.4499999999999975</v>
      </c>
      <c r="G17" s="25">
        <f t="shared" si="2"/>
        <v>8</v>
      </c>
      <c r="H17" s="26">
        <f t="shared" si="3"/>
        <v>26</v>
      </c>
      <c r="I17" s="3" t="str">
        <f t="shared" si="4"/>
        <v>026</v>
      </c>
      <c r="J17" s="3" t="str">
        <f t="shared" si="5"/>
        <v>8:26</v>
      </c>
      <c r="K17" s="3" t="str">
        <f t="shared" si="6"/>
        <v>8:026</v>
      </c>
    </row>
    <row r="18" spans="1:16" s="5" customFormat="1" ht="21.75" customHeight="1">
      <c r="A18" s="14">
        <v>21</v>
      </c>
      <c r="B18" s="37" t="s">
        <v>36</v>
      </c>
      <c r="C18" s="38">
        <v>2</v>
      </c>
      <c r="D18" s="39">
        <v>13</v>
      </c>
      <c r="E18" s="36" t="str">
        <f t="shared" si="0"/>
        <v>8:27</v>
      </c>
      <c r="F18" s="24">
        <f t="shared" si="1"/>
        <v>8.466666666666665</v>
      </c>
      <c r="G18" s="25">
        <f t="shared" si="2"/>
        <v>8</v>
      </c>
      <c r="H18" s="26">
        <f t="shared" si="3"/>
        <v>27</v>
      </c>
      <c r="I18" s="3" t="str">
        <f t="shared" si="4"/>
        <v>027</v>
      </c>
      <c r="J18" s="3" t="str">
        <f t="shared" si="5"/>
        <v>8:27</v>
      </c>
      <c r="K18" s="3" t="str">
        <f t="shared" si="6"/>
        <v>8:027</v>
      </c>
    </row>
    <row r="19" spans="1:16" s="5" customFormat="1" ht="21.75" customHeight="1">
      <c r="A19" s="14">
        <v>21</v>
      </c>
      <c r="B19" s="37" t="s">
        <v>82</v>
      </c>
      <c r="C19" s="41">
        <v>1</v>
      </c>
      <c r="D19" s="39">
        <v>14</v>
      </c>
      <c r="E19" s="36" t="str">
        <f t="shared" si="0"/>
        <v>8:29</v>
      </c>
      <c r="F19" s="24">
        <f t="shared" si="1"/>
        <v>8.4999999999999982</v>
      </c>
      <c r="G19" s="25">
        <f t="shared" si="2"/>
        <v>8</v>
      </c>
      <c r="H19" s="26">
        <f t="shared" si="3"/>
        <v>29</v>
      </c>
      <c r="I19" s="3" t="str">
        <f t="shared" si="4"/>
        <v>029</v>
      </c>
      <c r="J19" s="3" t="str">
        <f t="shared" si="5"/>
        <v>8:29</v>
      </c>
      <c r="K19" s="3" t="str">
        <f t="shared" si="6"/>
        <v>8:029</v>
      </c>
    </row>
    <row r="20" spans="1:16" s="5" customFormat="1" ht="21.75" customHeight="1">
      <c r="A20" s="14">
        <v>21</v>
      </c>
      <c r="B20" s="37" t="s">
        <v>58</v>
      </c>
      <c r="C20" s="41">
        <v>1</v>
      </c>
      <c r="D20" s="39">
        <v>15</v>
      </c>
      <c r="E20" s="36" t="str">
        <f t="shared" si="0"/>
        <v>8:30</v>
      </c>
      <c r="F20" s="24">
        <f t="shared" si="1"/>
        <v>8.5166666666666657</v>
      </c>
      <c r="G20" s="25">
        <f t="shared" si="2"/>
        <v>8</v>
      </c>
      <c r="H20" s="26">
        <f t="shared" si="3"/>
        <v>30</v>
      </c>
      <c r="I20" s="3" t="str">
        <f t="shared" si="4"/>
        <v>030</v>
      </c>
      <c r="J20" s="3" t="str">
        <f t="shared" si="5"/>
        <v>8:30</v>
      </c>
      <c r="K20" s="3" t="str">
        <f t="shared" si="6"/>
        <v>8:030</v>
      </c>
    </row>
    <row r="21" spans="1:16" s="5" customFormat="1" ht="21.75" customHeight="1">
      <c r="A21" s="14">
        <v>21</v>
      </c>
      <c r="B21" s="37" t="s">
        <v>84</v>
      </c>
      <c r="C21" s="40">
        <v>2</v>
      </c>
      <c r="D21" s="39">
        <v>16</v>
      </c>
      <c r="E21" s="36" t="str">
        <f t="shared" si="0"/>
        <v>8:32</v>
      </c>
      <c r="F21" s="24">
        <f t="shared" si="1"/>
        <v>8.5333333333333332</v>
      </c>
      <c r="G21" s="25">
        <f t="shared" si="2"/>
        <v>8</v>
      </c>
      <c r="H21" s="26">
        <f t="shared" si="3"/>
        <v>32</v>
      </c>
      <c r="I21" s="3" t="str">
        <f t="shared" si="4"/>
        <v>032</v>
      </c>
      <c r="J21" s="3" t="str">
        <f t="shared" si="5"/>
        <v>8:32</v>
      </c>
      <c r="K21" s="3" t="str">
        <f t="shared" si="6"/>
        <v>8:032</v>
      </c>
    </row>
    <row r="22" spans="1:16" s="5" customFormat="1" ht="21.75" customHeight="1">
      <c r="A22" s="14">
        <v>21</v>
      </c>
      <c r="B22" s="37" t="s">
        <v>83</v>
      </c>
      <c r="C22" s="40">
        <v>5</v>
      </c>
      <c r="D22" s="39">
        <v>17</v>
      </c>
      <c r="E22" s="36" t="str">
        <f t="shared" si="0"/>
        <v>8:34</v>
      </c>
      <c r="F22" s="24">
        <f t="shared" si="1"/>
        <v>8.5666666666666664</v>
      </c>
      <c r="G22" s="25">
        <f t="shared" si="2"/>
        <v>8</v>
      </c>
      <c r="H22" s="26">
        <f t="shared" si="3"/>
        <v>34</v>
      </c>
      <c r="I22" s="3" t="str">
        <f t="shared" si="4"/>
        <v>034</v>
      </c>
      <c r="J22" s="3" t="str">
        <f t="shared" si="5"/>
        <v>8:34</v>
      </c>
      <c r="K22" s="3" t="str">
        <f t="shared" si="6"/>
        <v>8:034</v>
      </c>
    </row>
    <row r="23" spans="1:16" s="5" customFormat="1" ht="21.75" customHeight="1">
      <c r="A23" s="14">
        <v>21</v>
      </c>
      <c r="B23" s="37" t="s">
        <v>85</v>
      </c>
      <c r="C23" s="40">
        <v>4</v>
      </c>
      <c r="D23" s="39">
        <v>18</v>
      </c>
      <c r="E23" s="36" t="str">
        <f t="shared" si="0"/>
        <v>8:39</v>
      </c>
      <c r="F23" s="24">
        <f t="shared" si="1"/>
        <v>8.65</v>
      </c>
      <c r="G23" s="25">
        <f t="shared" si="2"/>
        <v>8</v>
      </c>
      <c r="H23" s="26">
        <f t="shared" si="3"/>
        <v>39</v>
      </c>
      <c r="I23" s="3" t="str">
        <f t="shared" si="4"/>
        <v>039</v>
      </c>
      <c r="J23" s="3" t="str">
        <f t="shared" si="5"/>
        <v>8:39</v>
      </c>
      <c r="K23" s="3" t="str">
        <f t="shared" si="6"/>
        <v>8:039</v>
      </c>
    </row>
    <row r="24" spans="1:16" s="5" customFormat="1" ht="21.75" customHeight="1">
      <c r="A24" s="14">
        <v>21</v>
      </c>
      <c r="B24" s="37" t="s">
        <v>117</v>
      </c>
      <c r="C24" s="40">
        <v>12</v>
      </c>
      <c r="D24" s="39">
        <v>19</v>
      </c>
      <c r="E24" s="36" t="str">
        <f>IF(C24=0,"-",IF(H24&lt;10,K24,J24))</f>
        <v>8:43</v>
      </c>
      <c r="F24" s="24">
        <f>+F25-C24/60</f>
        <v>8.7166666666666668</v>
      </c>
      <c r="G24" s="25">
        <f>INT(F24)</f>
        <v>8</v>
      </c>
      <c r="H24" s="26">
        <f>IF(INT((F24-G24)*60)&lt;0,0,INT((F24-G24)*60))</f>
        <v>43</v>
      </c>
      <c r="I24" s="3" t="str">
        <f>+$F$1&amp;H24</f>
        <v>043</v>
      </c>
      <c r="J24" s="3" t="str">
        <f>+G24&amp;":"&amp;H24</f>
        <v>8:43</v>
      </c>
      <c r="K24" s="3" t="str">
        <f>+G24&amp;":"&amp;I24</f>
        <v>8:043</v>
      </c>
    </row>
    <row r="25" spans="1:16" s="5" customFormat="1" ht="21.75" customHeight="1">
      <c r="A25" s="14">
        <v>21</v>
      </c>
      <c r="B25" s="37" t="s">
        <v>6</v>
      </c>
      <c r="C25" s="40">
        <v>0</v>
      </c>
      <c r="D25" s="39">
        <v>20</v>
      </c>
      <c r="E25" s="36" t="str">
        <f>+$D$1&amp;":"&amp;$E$1</f>
        <v>8:55</v>
      </c>
      <c r="F25" s="24">
        <f>+$D$2-C25/60</f>
        <v>8.9166666666666661</v>
      </c>
      <c r="G25" s="25">
        <f>INT(F25)</f>
        <v>8</v>
      </c>
      <c r="H25" s="26">
        <f>IF(INT((F25-G25)*60)&lt;0,0,INT((F25-G25)*60))</f>
        <v>55</v>
      </c>
      <c r="I25" s="3" t="str">
        <f>+$F$1&amp;H25</f>
        <v>055</v>
      </c>
      <c r="J25" s="3" t="str">
        <f>+G25&amp;":"&amp;H25</f>
        <v>8:55</v>
      </c>
      <c r="K25" s="3" t="str">
        <f>+G25&amp;":"&amp;I25</f>
        <v>8:055</v>
      </c>
      <c r="L25" s="5">
        <f>SUM(L6:M24)</f>
        <v>0</v>
      </c>
    </row>
    <row r="26" spans="1:16" s="5" customFormat="1" ht="21.75" customHeight="1">
      <c r="A26" s="51"/>
      <c r="B26" s="51"/>
      <c r="C26" s="51"/>
      <c r="D26" s="51"/>
      <c r="E26" s="51"/>
      <c r="F26" s="51"/>
      <c r="G26" s="51"/>
      <c r="H26" s="51"/>
      <c r="I26" s="9"/>
      <c r="J26" s="10"/>
      <c r="K26" s="4"/>
      <c r="L26" s="4"/>
      <c r="M26" s="4"/>
    </row>
    <row r="27" spans="1:16" s="5" customFormat="1" ht="21.75" customHeight="1">
      <c r="A27" s="15"/>
      <c r="B27" s="53" t="s">
        <v>112</v>
      </c>
      <c r="C27" s="53"/>
      <c r="D27" s="53"/>
      <c r="E27" s="53"/>
      <c r="F27" s="23"/>
      <c r="G27" s="23"/>
      <c r="H27" s="23"/>
      <c r="I27" s="9"/>
      <c r="J27" s="10"/>
      <c r="K27" s="4"/>
      <c r="L27" s="4"/>
      <c r="M27" s="4"/>
    </row>
    <row r="28" spans="1:16" s="5" customFormat="1" ht="21.75" customHeight="1">
      <c r="A28" s="15"/>
      <c r="B28" s="28"/>
      <c r="C28" s="28"/>
      <c r="D28" s="28"/>
      <c r="E28" s="28"/>
      <c r="F28" s="23"/>
      <c r="G28" s="23"/>
      <c r="H28" s="23"/>
      <c r="I28" s="9"/>
      <c r="J28" s="10"/>
      <c r="K28" s="4"/>
      <c r="L28" s="4"/>
      <c r="M28" s="4"/>
    </row>
    <row r="29" spans="1:16" s="5" customFormat="1" ht="21.75" customHeight="1">
      <c r="A29" s="45">
        <v>11</v>
      </c>
      <c r="B29" s="37" t="s">
        <v>111</v>
      </c>
      <c r="C29" s="38">
        <v>5</v>
      </c>
      <c r="D29" s="39">
        <v>1</v>
      </c>
      <c r="E29" s="36" t="str">
        <f t="shared" ref="E29:E48" si="7">IF(C29=0,"-",IF(H29&lt;10,K29,J29))</f>
        <v>7:37</v>
      </c>
      <c r="F29" s="24">
        <f t="shared" ref="F29:F48" si="8">+F30-C29/60</f>
        <v>7.6166666666666671</v>
      </c>
      <c r="G29" s="25">
        <f t="shared" ref="G29:G48" si="9">INT(F29)</f>
        <v>7</v>
      </c>
      <c r="H29" s="26">
        <f t="shared" ref="H29:H48" si="10">IF(INT((F29-G29)*60)&lt;0,0,INT((F29-G29)*60))</f>
        <v>37</v>
      </c>
      <c r="I29" s="3" t="str">
        <f t="shared" ref="I29:I48" si="11">+$F$1&amp;H29</f>
        <v>037</v>
      </c>
      <c r="J29" s="3" t="str">
        <f t="shared" ref="J29:J48" si="12">+G29&amp;":"&amp;H29</f>
        <v>7:37</v>
      </c>
      <c r="K29" s="3" t="str">
        <f t="shared" ref="K29:K48" si="13">+G29&amp;":"&amp;I29</f>
        <v>7:037</v>
      </c>
      <c r="L29" s="4"/>
      <c r="M29" s="4"/>
    </row>
    <row r="30" spans="1:16" s="5" customFormat="1" ht="21.75" customHeight="1">
      <c r="A30" s="45">
        <v>11</v>
      </c>
      <c r="B30" s="37" t="s">
        <v>110</v>
      </c>
      <c r="C30" s="38">
        <v>3</v>
      </c>
      <c r="D30" s="39">
        <v>2</v>
      </c>
      <c r="E30" s="36" t="str">
        <f t="shared" si="7"/>
        <v>7:42</v>
      </c>
      <c r="F30" s="24">
        <f t="shared" si="8"/>
        <v>7.7</v>
      </c>
      <c r="G30" s="25">
        <f t="shared" si="9"/>
        <v>7</v>
      </c>
      <c r="H30" s="26">
        <f t="shared" si="10"/>
        <v>42</v>
      </c>
      <c r="I30" s="3" t="str">
        <f t="shared" si="11"/>
        <v>042</v>
      </c>
      <c r="J30" s="3" t="str">
        <f t="shared" si="12"/>
        <v>7:42</v>
      </c>
      <c r="K30" s="3" t="str">
        <f t="shared" si="13"/>
        <v>7:042</v>
      </c>
      <c r="L30" s="4"/>
      <c r="M30" s="4"/>
    </row>
    <row r="31" spans="1:16" s="5" customFormat="1" ht="21.75" customHeight="1">
      <c r="A31" s="45">
        <v>11</v>
      </c>
      <c r="B31" s="37" t="s">
        <v>109</v>
      </c>
      <c r="C31" s="38">
        <v>5</v>
      </c>
      <c r="D31" s="39">
        <v>3</v>
      </c>
      <c r="E31" s="36" t="str">
        <f t="shared" si="7"/>
        <v>7:45</v>
      </c>
      <c r="F31" s="24">
        <f t="shared" si="8"/>
        <v>7.75</v>
      </c>
      <c r="G31" s="25">
        <f t="shared" si="9"/>
        <v>7</v>
      </c>
      <c r="H31" s="26">
        <f t="shared" si="10"/>
        <v>45</v>
      </c>
      <c r="I31" s="3" t="str">
        <f t="shared" si="11"/>
        <v>045</v>
      </c>
      <c r="J31" s="3" t="str">
        <f t="shared" si="12"/>
        <v>7:45</v>
      </c>
      <c r="K31" s="3" t="str">
        <f t="shared" si="13"/>
        <v>7:045</v>
      </c>
      <c r="L31" s="4"/>
      <c r="M31" s="4"/>
      <c r="N31" s="6"/>
      <c r="O31" s="6"/>
      <c r="P31" s="6"/>
    </row>
    <row r="32" spans="1:16" s="5" customFormat="1" ht="21.75" customHeight="1">
      <c r="A32" s="45">
        <v>11</v>
      </c>
      <c r="B32" s="37" t="s">
        <v>5</v>
      </c>
      <c r="C32" s="38">
        <v>8</v>
      </c>
      <c r="D32" s="39">
        <v>4</v>
      </c>
      <c r="E32" s="36" t="str">
        <f t="shared" si="7"/>
        <v>7:50</v>
      </c>
      <c r="F32" s="24">
        <f t="shared" si="8"/>
        <v>7.833333333333333</v>
      </c>
      <c r="G32" s="25">
        <f t="shared" si="9"/>
        <v>7</v>
      </c>
      <c r="H32" s="26">
        <f t="shared" si="10"/>
        <v>50</v>
      </c>
      <c r="I32" s="3" t="str">
        <f t="shared" si="11"/>
        <v>050</v>
      </c>
      <c r="J32" s="3" t="str">
        <f t="shared" si="12"/>
        <v>7:50</v>
      </c>
      <c r="K32" s="3" t="str">
        <f t="shared" si="13"/>
        <v>7:050</v>
      </c>
      <c r="L32" s="4"/>
      <c r="M32" s="4"/>
      <c r="N32" s="6"/>
      <c r="O32" s="6"/>
      <c r="P32" s="6"/>
    </row>
    <row r="33" spans="1:16" s="5" customFormat="1" ht="21.75" customHeight="1">
      <c r="A33" s="45">
        <v>11</v>
      </c>
      <c r="B33" s="37" t="s">
        <v>9</v>
      </c>
      <c r="C33" s="38">
        <v>0</v>
      </c>
      <c r="D33" s="39">
        <v>5</v>
      </c>
      <c r="E33" s="36" t="str">
        <f t="shared" si="7"/>
        <v>-</v>
      </c>
      <c r="F33" s="24">
        <f t="shared" si="8"/>
        <v>7.9666666666666668</v>
      </c>
      <c r="G33" s="25">
        <f t="shared" si="9"/>
        <v>7</v>
      </c>
      <c r="H33" s="26">
        <f t="shared" si="10"/>
        <v>58</v>
      </c>
      <c r="I33" s="3" t="str">
        <f t="shared" si="11"/>
        <v>058</v>
      </c>
      <c r="J33" s="3" t="str">
        <f t="shared" si="12"/>
        <v>7:58</v>
      </c>
      <c r="K33" s="3" t="str">
        <f t="shared" si="13"/>
        <v>7:058</v>
      </c>
      <c r="L33" s="4"/>
      <c r="M33" s="4"/>
      <c r="N33" s="6"/>
      <c r="O33" s="6"/>
      <c r="P33" s="6"/>
    </row>
    <row r="34" spans="1:16" s="5" customFormat="1" ht="21.75" customHeight="1">
      <c r="A34" s="45">
        <v>11</v>
      </c>
      <c r="B34" s="37" t="s">
        <v>16</v>
      </c>
      <c r="C34" s="38">
        <v>1</v>
      </c>
      <c r="D34" s="39">
        <v>6</v>
      </c>
      <c r="E34" s="36" t="str">
        <f t="shared" si="7"/>
        <v>7:58</v>
      </c>
      <c r="F34" s="24">
        <f t="shared" si="8"/>
        <v>7.9666666666666668</v>
      </c>
      <c r="G34" s="25">
        <f t="shared" si="9"/>
        <v>7</v>
      </c>
      <c r="H34" s="26">
        <f t="shared" si="10"/>
        <v>58</v>
      </c>
      <c r="I34" s="3" t="str">
        <f t="shared" si="11"/>
        <v>058</v>
      </c>
      <c r="J34" s="3" t="str">
        <f t="shared" si="12"/>
        <v>7:58</v>
      </c>
      <c r="K34" s="3" t="str">
        <f t="shared" si="13"/>
        <v>7:058</v>
      </c>
      <c r="L34" s="4"/>
      <c r="M34" s="4"/>
      <c r="N34" s="6"/>
      <c r="O34" s="6"/>
      <c r="P34" s="6"/>
    </row>
    <row r="35" spans="1:16" s="5" customFormat="1" ht="21.75" customHeight="1">
      <c r="A35" s="45">
        <v>11</v>
      </c>
      <c r="B35" s="37" t="s">
        <v>17</v>
      </c>
      <c r="C35" s="38">
        <v>1</v>
      </c>
      <c r="D35" s="39">
        <v>7</v>
      </c>
      <c r="E35" s="36" t="str">
        <f t="shared" si="7"/>
        <v>7:59</v>
      </c>
      <c r="F35" s="24">
        <f t="shared" si="8"/>
        <v>7.9833333333333334</v>
      </c>
      <c r="G35" s="25">
        <f t="shared" si="9"/>
        <v>7</v>
      </c>
      <c r="H35" s="26">
        <f t="shared" si="10"/>
        <v>59</v>
      </c>
      <c r="I35" s="3" t="str">
        <f t="shared" si="11"/>
        <v>059</v>
      </c>
      <c r="J35" s="3" t="str">
        <f t="shared" si="12"/>
        <v>7:59</v>
      </c>
      <c r="K35" s="3" t="str">
        <f t="shared" si="13"/>
        <v>7:059</v>
      </c>
      <c r="L35" s="4"/>
      <c r="M35" s="4"/>
      <c r="N35" s="6"/>
      <c r="O35" s="6"/>
      <c r="P35" s="6"/>
    </row>
    <row r="36" spans="1:16" s="5" customFormat="1" ht="21.75" customHeight="1">
      <c r="A36" s="45">
        <v>11</v>
      </c>
      <c r="B36" s="37" t="s">
        <v>18</v>
      </c>
      <c r="C36" s="38">
        <v>2</v>
      </c>
      <c r="D36" s="39">
        <v>8</v>
      </c>
      <c r="E36" s="36" t="str">
        <f t="shared" si="7"/>
        <v>8:00</v>
      </c>
      <c r="F36" s="24">
        <f t="shared" si="8"/>
        <v>8</v>
      </c>
      <c r="G36" s="25">
        <f t="shared" si="9"/>
        <v>8</v>
      </c>
      <c r="H36" s="26">
        <f t="shared" si="10"/>
        <v>0</v>
      </c>
      <c r="I36" s="3" t="str">
        <f t="shared" si="11"/>
        <v>00</v>
      </c>
      <c r="J36" s="3" t="str">
        <f t="shared" si="12"/>
        <v>8:0</v>
      </c>
      <c r="K36" s="3" t="str">
        <f t="shared" si="13"/>
        <v>8:00</v>
      </c>
      <c r="L36" s="4"/>
      <c r="M36" s="4"/>
      <c r="N36" s="6"/>
      <c r="O36" s="6"/>
      <c r="P36" s="6"/>
    </row>
    <row r="37" spans="1:16" s="5" customFormat="1" ht="21.75" customHeight="1">
      <c r="A37" s="45">
        <v>11</v>
      </c>
      <c r="B37" s="37" t="s">
        <v>19</v>
      </c>
      <c r="C37" s="38">
        <v>2</v>
      </c>
      <c r="D37" s="39">
        <v>9</v>
      </c>
      <c r="E37" s="36" t="str">
        <f t="shared" si="7"/>
        <v>8:01</v>
      </c>
      <c r="F37" s="24">
        <f t="shared" si="8"/>
        <v>8.0333333333333332</v>
      </c>
      <c r="G37" s="25">
        <f t="shared" si="9"/>
        <v>8</v>
      </c>
      <c r="H37" s="26">
        <f t="shared" si="10"/>
        <v>1</v>
      </c>
      <c r="I37" s="3" t="str">
        <f t="shared" si="11"/>
        <v>01</v>
      </c>
      <c r="J37" s="3" t="str">
        <f t="shared" si="12"/>
        <v>8:1</v>
      </c>
      <c r="K37" s="3" t="str">
        <f t="shared" si="13"/>
        <v>8:01</v>
      </c>
      <c r="L37" s="4"/>
      <c r="M37" s="4"/>
      <c r="N37" s="6"/>
      <c r="O37" s="6"/>
      <c r="P37" s="6"/>
    </row>
    <row r="38" spans="1:16" s="5" customFormat="1" ht="21.75" customHeight="1">
      <c r="A38" s="45">
        <v>11</v>
      </c>
      <c r="B38" s="37" t="s">
        <v>11</v>
      </c>
      <c r="C38" s="40">
        <v>2</v>
      </c>
      <c r="D38" s="39">
        <v>10</v>
      </c>
      <c r="E38" s="36" t="str">
        <f t="shared" si="7"/>
        <v>8:03</v>
      </c>
      <c r="F38" s="24">
        <f t="shared" si="8"/>
        <v>8.0666666666666664</v>
      </c>
      <c r="G38" s="25">
        <f t="shared" si="9"/>
        <v>8</v>
      </c>
      <c r="H38" s="26">
        <f t="shared" si="10"/>
        <v>3</v>
      </c>
      <c r="I38" s="3" t="str">
        <f t="shared" si="11"/>
        <v>03</v>
      </c>
      <c r="J38" s="3" t="str">
        <f t="shared" si="12"/>
        <v>8:3</v>
      </c>
      <c r="K38" s="3" t="str">
        <f t="shared" si="13"/>
        <v>8:03</v>
      </c>
      <c r="L38" s="4"/>
      <c r="M38" s="4"/>
      <c r="N38" s="6"/>
      <c r="O38" s="6"/>
      <c r="P38" s="6"/>
    </row>
    <row r="39" spans="1:16" s="5" customFormat="1" ht="21.75" customHeight="1">
      <c r="A39" s="45">
        <v>11</v>
      </c>
      <c r="B39" s="37" t="s">
        <v>12</v>
      </c>
      <c r="C39" s="38">
        <v>1</v>
      </c>
      <c r="D39" s="39">
        <v>11</v>
      </c>
      <c r="E39" s="36" t="str">
        <f t="shared" si="7"/>
        <v>8:05</v>
      </c>
      <c r="F39" s="24">
        <f t="shared" si="8"/>
        <v>8.1</v>
      </c>
      <c r="G39" s="25">
        <f t="shared" si="9"/>
        <v>8</v>
      </c>
      <c r="H39" s="26">
        <f t="shared" si="10"/>
        <v>5</v>
      </c>
      <c r="I39" s="3" t="str">
        <f t="shared" si="11"/>
        <v>05</v>
      </c>
      <c r="J39" s="3" t="str">
        <f t="shared" si="12"/>
        <v>8:5</v>
      </c>
      <c r="K39" s="3" t="str">
        <f t="shared" si="13"/>
        <v>8:05</v>
      </c>
      <c r="L39" s="4"/>
      <c r="M39" s="4"/>
      <c r="N39" s="6"/>
      <c r="O39" s="6"/>
      <c r="P39" s="6"/>
    </row>
    <row r="40" spans="1:16" s="5" customFormat="1" ht="21.75" customHeight="1">
      <c r="A40" s="45">
        <v>11</v>
      </c>
      <c r="B40" s="37" t="s">
        <v>13</v>
      </c>
      <c r="C40" s="38">
        <v>1</v>
      </c>
      <c r="D40" s="39">
        <v>12</v>
      </c>
      <c r="E40" s="36" t="str">
        <f t="shared" si="7"/>
        <v>8:07</v>
      </c>
      <c r="F40" s="24">
        <f t="shared" si="8"/>
        <v>8.1166666666666671</v>
      </c>
      <c r="G40" s="25">
        <f t="shared" si="9"/>
        <v>8</v>
      </c>
      <c r="H40" s="26">
        <f t="shared" si="10"/>
        <v>7</v>
      </c>
      <c r="I40" s="3" t="str">
        <f t="shared" si="11"/>
        <v>07</v>
      </c>
      <c r="J40" s="3" t="str">
        <f t="shared" si="12"/>
        <v>8:7</v>
      </c>
      <c r="K40" s="3" t="str">
        <f t="shared" si="13"/>
        <v>8:07</v>
      </c>
      <c r="L40" s="4"/>
      <c r="M40" s="4"/>
      <c r="N40" s="6"/>
      <c r="O40" s="6"/>
      <c r="P40" s="6"/>
    </row>
    <row r="41" spans="1:16" s="5" customFormat="1" ht="21.75" customHeight="1">
      <c r="A41" s="45">
        <v>11</v>
      </c>
      <c r="B41" s="37" t="s">
        <v>14</v>
      </c>
      <c r="C41" s="38">
        <v>2</v>
      </c>
      <c r="D41" s="39">
        <v>13</v>
      </c>
      <c r="E41" s="36" t="str">
        <f t="shared" si="7"/>
        <v>8:08</v>
      </c>
      <c r="F41" s="24">
        <f t="shared" si="8"/>
        <v>8.1333333333333346</v>
      </c>
      <c r="G41" s="25">
        <f t="shared" si="9"/>
        <v>8</v>
      </c>
      <c r="H41" s="26">
        <f t="shared" si="10"/>
        <v>8</v>
      </c>
      <c r="I41" s="3" t="str">
        <f t="shared" si="11"/>
        <v>08</v>
      </c>
      <c r="J41" s="3" t="str">
        <f t="shared" si="12"/>
        <v>8:8</v>
      </c>
      <c r="K41" s="3" t="str">
        <f t="shared" si="13"/>
        <v>8:08</v>
      </c>
      <c r="L41" s="4"/>
      <c r="M41" s="4"/>
      <c r="N41" s="6"/>
      <c r="O41" s="6"/>
      <c r="P41" s="6"/>
    </row>
    <row r="42" spans="1:16" s="5" customFormat="1" ht="21.75" customHeight="1">
      <c r="A42" s="45">
        <v>11</v>
      </c>
      <c r="B42" s="37" t="s">
        <v>15</v>
      </c>
      <c r="C42" s="41">
        <v>2</v>
      </c>
      <c r="D42" s="39">
        <v>14</v>
      </c>
      <c r="E42" s="36" t="str">
        <f t="shared" si="7"/>
        <v>8:10</v>
      </c>
      <c r="F42" s="24">
        <f t="shared" si="8"/>
        <v>8.1666666666666679</v>
      </c>
      <c r="G42" s="25">
        <f t="shared" si="9"/>
        <v>8</v>
      </c>
      <c r="H42" s="26">
        <f t="shared" si="10"/>
        <v>10</v>
      </c>
      <c r="I42" s="3" t="str">
        <f t="shared" si="11"/>
        <v>010</v>
      </c>
      <c r="J42" s="3" t="str">
        <f t="shared" si="12"/>
        <v>8:10</v>
      </c>
      <c r="K42" s="3" t="str">
        <f t="shared" si="13"/>
        <v>8:010</v>
      </c>
      <c r="L42" s="4"/>
      <c r="M42" s="4"/>
      <c r="N42" s="6"/>
      <c r="O42" s="6"/>
      <c r="P42" s="6"/>
    </row>
    <row r="43" spans="1:16" s="5" customFormat="1" ht="21.75" customHeight="1">
      <c r="A43" s="45">
        <v>11</v>
      </c>
      <c r="B43" s="37" t="s">
        <v>115</v>
      </c>
      <c r="C43" s="41">
        <v>2</v>
      </c>
      <c r="D43" s="39">
        <v>15</v>
      </c>
      <c r="E43" s="36" t="str">
        <f t="shared" si="7"/>
        <v>8:12</v>
      </c>
      <c r="F43" s="24">
        <f t="shared" si="8"/>
        <v>8.2000000000000011</v>
      </c>
      <c r="G43" s="25">
        <f t="shared" si="9"/>
        <v>8</v>
      </c>
      <c r="H43" s="26">
        <f t="shared" si="10"/>
        <v>12</v>
      </c>
      <c r="I43" s="3" t="str">
        <f t="shared" si="11"/>
        <v>012</v>
      </c>
      <c r="J43" s="3" t="str">
        <f t="shared" si="12"/>
        <v>8:12</v>
      </c>
      <c r="K43" s="3" t="str">
        <f t="shared" si="13"/>
        <v>8:012</v>
      </c>
      <c r="L43" s="4"/>
      <c r="M43" s="4"/>
      <c r="N43" s="6"/>
      <c r="O43" s="6"/>
      <c r="P43" s="6"/>
    </row>
    <row r="44" spans="1:16" s="5" customFormat="1" ht="21.75" customHeight="1">
      <c r="A44" s="45">
        <v>11</v>
      </c>
      <c r="B44" s="37" t="s">
        <v>116</v>
      </c>
      <c r="C44" s="40">
        <v>4</v>
      </c>
      <c r="D44" s="39">
        <v>16</v>
      </c>
      <c r="E44" s="36" t="str">
        <f t="shared" si="7"/>
        <v>8:14</v>
      </c>
      <c r="F44" s="24">
        <f t="shared" si="8"/>
        <v>8.2333333333333343</v>
      </c>
      <c r="G44" s="25">
        <f t="shared" si="9"/>
        <v>8</v>
      </c>
      <c r="H44" s="26">
        <f t="shared" si="10"/>
        <v>14</v>
      </c>
      <c r="I44" s="3" t="str">
        <f t="shared" si="11"/>
        <v>014</v>
      </c>
      <c r="J44" s="3" t="str">
        <f t="shared" si="12"/>
        <v>8:14</v>
      </c>
      <c r="K44" s="3" t="str">
        <f t="shared" si="13"/>
        <v>8:014</v>
      </c>
      <c r="L44" s="4"/>
      <c r="M44" s="4"/>
      <c r="N44" s="6"/>
      <c r="O44" s="6"/>
      <c r="P44" s="6"/>
    </row>
    <row r="45" spans="1:16" s="5" customFormat="1" ht="21.75" customHeight="1">
      <c r="A45" s="45">
        <v>11</v>
      </c>
      <c r="B45" s="37" t="s">
        <v>20</v>
      </c>
      <c r="C45" s="40">
        <v>2</v>
      </c>
      <c r="D45" s="39">
        <v>17</v>
      </c>
      <c r="E45" s="36" t="str">
        <f t="shared" si="7"/>
        <v>8:18</v>
      </c>
      <c r="F45" s="24">
        <f t="shared" si="8"/>
        <v>8.3000000000000007</v>
      </c>
      <c r="G45" s="25">
        <f t="shared" si="9"/>
        <v>8</v>
      </c>
      <c r="H45" s="26">
        <f t="shared" si="10"/>
        <v>18</v>
      </c>
      <c r="I45" s="3" t="str">
        <f t="shared" si="11"/>
        <v>018</v>
      </c>
      <c r="J45" s="3" t="str">
        <f t="shared" si="12"/>
        <v>8:18</v>
      </c>
      <c r="K45" s="3" t="str">
        <f t="shared" si="13"/>
        <v>8:018</v>
      </c>
      <c r="L45" s="4"/>
      <c r="M45" s="4"/>
      <c r="N45" s="6"/>
      <c r="O45" s="6"/>
      <c r="P45" s="6"/>
    </row>
    <row r="46" spans="1:16" s="5" customFormat="1" ht="21.75" customHeight="1">
      <c r="A46" s="45">
        <v>11</v>
      </c>
      <c r="B46" s="37" t="s">
        <v>79</v>
      </c>
      <c r="C46" s="40">
        <v>2</v>
      </c>
      <c r="D46" s="39">
        <v>18</v>
      </c>
      <c r="E46" s="36" t="str">
        <f t="shared" si="7"/>
        <v>8:20</v>
      </c>
      <c r="F46" s="24">
        <f t="shared" si="8"/>
        <v>8.3333333333333339</v>
      </c>
      <c r="G46" s="25">
        <f t="shared" si="9"/>
        <v>8</v>
      </c>
      <c r="H46" s="26">
        <f t="shared" si="10"/>
        <v>20</v>
      </c>
      <c r="I46" s="3" t="str">
        <f t="shared" si="11"/>
        <v>020</v>
      </c>
      <c r="J46" s="3" t="str">
        <f t="shared" si="12"/>
        <v>8:20</v>
      </c>
      <c r="K46" s="3" t="str">
        <f t="shared" si="13"/>
        <v>8:020</v>
      </c>
      <c r="L46" s="4"/>
      <c r="M46" s="4"/>
      <c r="N46" s="6"/>
      <c r="O46" s="6"/>
      <c r="P46" s="6"/>
    </row>
    <row r="47" spans="1:16" s="5" customFormat="1" ht="21.75" customHeight="1">
      <c r="A47" s="45">
        <v>11</v>
      </c>
      <c r="B47" s="37" t="s">
        <v>80</v>
      </c>
      <c r="C47" s="40">
        <v>2</v>
      </c>
      <c r="D47" s="39">
        <v>19</v>
      </c>
      <c r="E47" s="36" t="str">
        <f t="shared" si="7"/>
        <v>8:22</v>
      </c>
      <c r="F47" s="24">
        <f t="shared" si="8"/>
        <v>8.3666666666666671</v>
      </c>
      <c r="G47" s="25">
        <f t="shared" si="9"/>
        <v>8</v>
      </c>
      <c r="H47" s="26">
        <f t="shared" si="10"/>
        <v>22</v>
      </c>
      <c r="I47" s="3" t="str">
        <f t="shared" si="11"/>
        <v>022</v>
      </c>
      <c r="J47" s="3" t="str">
        <f t="shared" si="12"/>
        <v>8:22</v>
      </c>
      <c r="K47" s="3" t="str">
        <f t="shared" si="13"/>
        <v>8:022</v>
      </c>
      <c r="L47" s="4"/>
      <c r="M47" s="4"/>
      <c r="N47" s="6"/>
      <c r="O47" s="6"/>
      <c r="P47" s="6"/>
    </row>
    <row r="48" spans="1:16" s="5" customFormat="1" ht="43.5" customHeight="1">
      <c r="A48" s="45">
        <v>11</v>
      </c>
      <c r="B48" s="44" t="s">
        <v>131</v>
      </c>
      <c r="C48" s="40">
        <v>8</v>
      </c>
      <c r="D48" s="39">
        <v>20</v>
      </c>
      <c r="E48" s="36" t="str">
        <f t="shared" si="7"/>
        <v>8:24</v>
      </c>
      <c r="F48" s="24">
        <f t="shared" si="8"/>
        <v>8.4</v>
      </c>
      <c r="G48" s="25">
        <f t="shared" si="9"/>
        <v>8</v>
      </c>
      <c r="H48" s="26">
        <f t="shared" si="10"/>
        <v>24</v>
      </c>
      <c r="I48" s="3" t="str">
        <f t="shared" si="11"/>
        <v>024</v>
      </c>
      <c r="J48" s="3" t="str">
        <f t="shared" si="12"/>
        <v>8:24</v>
      </c>
      <c r="K48" s="3" t="str">
        <f t="shared" si="13"/>
        <v>8:024</v>
      </c>
      <c r="L48" s="4"/>
      <c r="M48" s="4"/>
      <c r="N48" s="6"/>
      <c r="O48" s="6"/>
      <c r="P48" s="6"/>
    </row>
    <row r="49" spans="1:16" s="5" customFormat="1" ht="21.75" customHeight="1">
      <c r="A49" s="45">
        <v>11</v>
      </c>
      <c r="B49" s="37" t="s">
        <v>58</v>
      </c>
      <c r="C49" s="38">
        <v>23</v>
      </c>
      <c r="D49" s="39">
        <v>21</v>
      </c>
      <c r="E49" s="36" t="str">
        <f>IF(C49=0,"-",IF(H49&lt;10,K49,J49))</f>
        <v>8:32</v>
      </c>
      <c r="F49" s="24">
        <f>+F50-C49/60</f>
        <v>8.5333333333333332</v>
      </c>
      <c r="G49" s="25">
        <f>INT(F49)</f>
        <v>8</v>
      </c>
      <c r="H49" s="26">
        <f>IF(INT((F49-G49)*60)&lt;0,0,INT((F49-G49)*60))</f>
        <v>32</v>
      </c>
      <c r="I49" s="3" t="str">
        <f>+$F$1&amp;H49</f>
        <v>032</v>
      </c>
      <c r="J49" s="3" t="str">
        <f>+G49&amp;":"&amp;H49</f>
        <v>8:32</v>
      </c>
      <c r="K49" s="3" t="str">
        <f>+G49&amp;":"&amp;I49</f>
        <v>8:032</v>
      </c>
      <c r="L49" s="4"/>
      <c r="M49" s="4"/>
      <c r="N49" s="6"/>
      <c r="O49" s="6"/>
      <c r="P49" s="6"/>
    </row>
    <row r="50" spans="1:16" s="5" customFormat="1" ht="21.75" customHeight="1">
      <c r="A50" s="45">
        <v>11</v>
      </c>
      <c r="B50" s="37" t="s">
        <v>125</v>
      </c>
      <c r="C50" s="38">
        <v>0</v>
      </c>
      <c r="D50" s="39">
        <v>22</v>
      </c>
      <c r="E50" s="36" t="str">
        <f>+$D$1&amp;":"&amp;$E$1</f>
        <v>8:55</v>
      </c>
      <c r="F50" s="24">
        <f>+$D$2-C50/60</f>
        <v>8.9166666666666661</v>
      </c>
      <c r="G50" s="25">
        <f>INT(F50)</f>
        <v>8</v>
      </c>
      <c r="H50" s="26">
        <f>IF(INT((F50-G50)*60)&lt;0,0,INT((F50-G50)*60))</f>
        <v>55</v>
      </c>
      <c r="I50" s="3" t="str">
        <f>+$F$1&amp;H50</f>
        <v>055</v>
      </c>
      <c r="J50" s="3" t="str">
        <f>+G50&amp;":"&amp;H50</f>
        <v>8:55</v>
      </c>
      <c r="K50" s="3" t="str">
        <f>+G50&amp;":"&amp;I50</f>
        <v>8:055</v>
      </c>
      <c r="L50" s="4"/>
      <c r="M50" s="4"/>
      <c r="N50" s="6"/>
      <c r="O50" s="6"/>
      <c r="P50" s="6"/>
    </row>
    <row r="51" spans="1:16" s="5" customFormat="1" ht="21.75" customHeight="1">
      <c r="A51" s="23"/>
      <c r="B51" s="23"/>
      <c r="C51" s="23"/>
      <c r="D51" s="23"/>
      <c r="E51" s="23"/>
      <c r="F51" s="29"/>
      <c r="G51" s="29"/>
      <c r="H51" s="22"/>
      <c r="I51" s="9"/>
      <c r="J51" s="10"/>
      <c r="K51" s="4"/>
      <c r="L51" s="4"/>
      <c r="M51" s="4"/>
    </row>
    <row r="52" spans="1:16" s="5" customFormat="1" ht="21.75" customHeight="1">
      <c r="A52" s="22"/>
      <c r="B52" s="53" t="s">
        <v>96</v>
      </c>
      <c r="C52" s="53"/>
      <c r="D52" s="53"/>
      <c r="E52" s="53"/>
      <c r="F52" s="29"/>
      <c r="G52" s="29"/>
      <c r="H52" s="22"/>
      <c r="I52" s="9"/>
      <c r="J52" s="10"/>
      <c r="K52" s="4"/>
      <c r="L52" s="4"/>
      <c r="M52" s="4"/>
    </row>
    <row r="53" spans="1:16" s="5" customFormat="1" ht="21.75" customHeight="1">
      <c r="A53" s="14">
        <v>19</v>
      </c>
      <c r="B53" s="37" t="s">
        <v>26</v>
      </c>
      <c r="C53" s="38">
        <v>1</v>
      </c>
      <c r="D53" s="39">
        <v>1</v>
      </c>
      <c r="E53" s="36" t="str">
        <f t="shared" ref="E53:E77" si="14">IF(C53=0,"-",IF(H53&lt;10,K53,J53))</f>
        <v>7:53</v>
      </c>
      <c r="F53" s="24">
        <f t="shared" ref="F53:F77" si="15">+F54-C53/60</f>
        <v>7.8999999999999888</v>
      </c>
      <c r="G53" s="25">
        <f t="shared" ref="G53:G77" si="16">INT(F53)</f>
        <v>7</v>
      </c>
      <c r="H53" s="26">
        <f t="shared" ref="H53:H77" si="17">IF(INT((F53-G53)*60)&lt;0,0,INT((F53-G53)*60))</f>
        <v>53</v>
      </c>
      <c r="I53" s="3" t="str">
        <f t="shared" ref="I53:I77" si="18">+$F$1&amp;H53</f>
        <v>053</v>
      </c>
      <c r="J53" s="3" t="str">
        <f t="shared" ref="J53:J77" si="19">+G53&amp;":"&amp;H53</f>
        <v>7:53</v>
      </c>
      <c r="K53" s="3" t="str">
        <f t="shared" ref="K53:K77" si="20">+G53&amp;":"&amp;I53</f>
        <v>7:053</v>
      </c>
      <c r="L53" s="4"/>
      <c r="M53" s="4"/>
    </row>
    <row r="54" spans="1:16" s="5" customFormat="1" ht="21.75" customHeight="1">
      <c r="A54" s="14">
        <v>19</v>
      </c>
      <c r="B54" s="37" t="s">
        <v>27</v>
      </c>
      <c r="C54" s="38">
        <v>1</v>
      </c>
      <c r="D54" s="39">
        <v>2</v>
      </c>
      <c r="E54" s="36" t="str">
        <f t="shared" si="14"/>
        <v>7:54</v>
      </c>
      <c r="F54" s="24">
        <f t="shared" si="15"/>
        <v>7.9166666666666554</v>
      </c>
      <c r="G54" s="25">
        <f t="shared" si="16"/>
        <v>7</v>
      </c>
      <c r="H54" s="26">
        <f t="shared" si="17"/>
        <v>54</v>
      </c>
      <c r="I54" s="3" t="str">
        <f t="shared" si="18"/>
        <v>054</v>
      </c>
      <c r="J54" s="3" t="str">
        <f t="shared" si="19"/>
        <v>7:54</v>
      </c>
      <c r="K54" s="3" t="str">
        <f t="shared" si="20"/>
        <v>7:054</v>
      </c>
      <c r="L54" s="4"/>
      <c r="M54" s="4"/>
    </row>
    <row r="55" spans="1:16" s="11" customFormat="1" ht="21.75" customHeight="1">
      <c r="A55" s="14">
        <v>19</v>
      </c>
      <c r="B55" s="37" t="s">
        <v>28</v>
      </c>
      <c r="C55" s="38">
        <v>1</v>
      </c>
      <c r="D55" s="39">
        <v>3</v>
      </c>
      <c r="E55" s="36" t="str">
        <f t="shared" si="14"/>
        <v>7:55</v>
      </c>
      <c r="F55" s="24">
        <f t="shared" si="15"/>
        <v>7.933333333333322</v>
      </c>
      <c r="G55" s="25">
        <f t="shared" si="16"/>
        <v>7</v>
      </c>
      <c r="H55" s="26">
        <f t="shared" si="17"/>
        <v>55</v>
      </c>
      <c r="I55" s="3" t="str">
        <f t="shared" si="18"/>
        <v>055</v>
      </c>
      <c r="J55" s="3" t="str">
        <f t="shared" si="19"/>
        <v>7:55</v>
      </c>
      <c r="K55" s="3" t="str">
        <f t="shared" si="20"/>
        <v>7:055</v>
      </c>
      <c r="L55" s="13"/>
    </row>
    <row r="56" spans="1:16" s="12" customFormat="1" ht="21.75" customHeight="1">
      <c r="A56" s="14">
        <v>19</v>
      </c>
      <c r="B56" s="37" t="s">
        <v>87</v>
      </c>
      <c r="C56" s="38">
        <v>1</v>
      </c>
      <c r="D56" s="39">
        <v>4</v>
      </c>
      <c r="E56" s="36" t="str">
        <f t="shared" si="14"/>
        <v>7:56</v>
      </c>
      <c r="F56" s="24">
        <f t="shared" si="15"/>
        <v>7.9499999999999886</v>
      </c>
      <c r="G56" s="25">
        <f t="shared" si="16"/>
        <v>7</v>
      </c>
      <c r="H56" s="26">
        <f t="shared" si="17"/>
        <v>56</v>
      </c>
      <c r="I56" s="3" t="str">
        <f t="shared" si="18"/>
        <v>056</v>
      </c>
      <c r="J56" s="3" t="str">
        <f t="shared" si="19"/>
        <v>7:56</v>
      </c>
      <c r="K56" s="3" t="str">
        <f t="shared" si="20"/>
        <v>7:056</v>
      </c>
      <c r="L56" s="13"/>
    </row>
    <row r="57" spans="1:16" s="11" customFormat="1" ht="21.75" customHeight="1">
      <c r="A57" s="14">
        <v>19</v>
      </c>
      <c r="B57" s="37" t="s">
        <v>88</v>
      </c>
      <c r="C57" s="38">
        <v>1</v>
      </c>
      <c r="D57" s="39">
        <v>5</v>
      </c>
      <c r="E57" s="36" t="str">
        <f t="shared" si="14"/>
        <v>7:57</v>
      </c>
      <c r="F57" s="24">
        <f t="shared" si="15"/>
        <v>7.9666666666666552</v>
      </c>
      <c r="G57" s="25">
        <f t="shared" si="16"/>
        <v>7</v>
      </c>
      <c r="H57" s="26">
        <f t="shared" si="17"/>
        <v>57</v>
      </c>
      <c r="I57" s="3" t="str">
        <f t="shared" si="18"/>
        <v>057</v>
      </c>
      <c r="J57" s="3" t="str">
        <f t="shared" si="19"/>
        <v>7:57</v>
      </c>
      <c r="K57" s="3" t="str">
        <f t="shared" si="20"/>
        <v>7:057</v>
      </c>
      <c r="L57" s="13"/>
    </row>
    <row r="58" spans="1:16" s="11" customFormat="1" ht="21.75" customHeight="1">
      <c r="A58" s="14">
        <v>19</v>
      </c>
      <c r="B58" s="37" t="s">
        <v>89</v>
      </c>
      <c r="C58" s="38">
        <v>1</v>
      </c>
      <c r="D58" s="39">
        <v>6</v>
      </c>
      <c r="E58" s="36" t="str">
        <f t="shared" si="14"/>
        <v>7:58</v>
      </c>
      <c r="F58" s="24">
        <f t="shared" si="15"/>
        <v>7.9833333333333218</v>
      </c>
      <c r="G58" s="25">
        <f t="shared" si="16"/>
        <v>7</v>
      </c>
      <c r="H58" s="26">
        <f t="shared" si="17"/>
        <v>58</v>
      </c>
      <c r="I58" s="3" t="str">
        <f t="shared" si="18"/>
        <v>058</v>
      </c>
      <c r="J58" s="3" t="str">
        <f t="shared" si="19"/>
        <v>7:58</v>
      </c>
      <c r="K58" s="3" t="str">
        <f t="shared" si="20"/>
        <v>7:058</v>
      </c>
      <c r="L58" s="13"/>
    </row>
    <row r="59" spans="1:16" s="11" customFormat="1" ht="21.75" customHeight="1">
      <c r="A59" s="14">
        <v>19</v>
      </c>
      <c r="B59" s="37" t="s">
        <v>90</v>
      </c>
      <c r="C59" s="38">
        <v>1</v>
      </c>
      <c r="D59" s="39">
        <v>7</v>
      </c>
      <c r="E59" s="36" t="str">
        <f t="shared" si="14"/>
        <v>7:59</v>
      </c>
      <c r="F59" s="24">
        <f t="shared" si="15"/>
        <v>7.9999999999999885</v>
      </c>
      <c r="G59" s="25">
        <f t="shared" si="16"/>
        <v>7</v>
      </c>
      <c r="H59" s="26">
        <f t="shared" si="17"/>
        <v>59</v>
      </c>
      <c r="I59" s="3" t="str">
        <f t="shared" si="18"/>
        <v>059</v>
      </c>
      <c r="J59" s="3" t="str">
        <f t="shared" si="19"/>
        <v>7:59</v>
      </c>
      <c r="K59" s="3" t="str">
        <f t="shared" si="20"/>
        <v>7:059</v>
      </c>
      <c r="L59" s="13"/>
    </row>
    <row r="60" spans="1:16" s="11" customFormat="1" ht="21.75" customHeight="1">
      <c r="A60" s="14">
        <v>19</v>
      </c>
      <c r="B60" s="37" t="s">
        <v>91</v>
      </c>
      <c r="C60" s="38">
        <v>1</v>
      </c>
      <c r="D60" s="39">
        <v>8</v>
      </c>
      <c r="E60" s="36" t="str">
        <f t="shared" si="14"/>
        <v>8:00</v>
      </c>
      <c r="F60" s="24">
        <f t="shared" si="15"/>
        <v>8.0166666666666551</v>
      </c>
      <c r="G60" s="25">
        <f t="shared" si="16"/>
        <v>8</v>
      </c>
      <c r="H60" s="26">
        <f t="shared" si="17"/>
        <v>0</v>
      </c>
      <c r="I60" s="3" t="str">
        <f t="shared" si="18"/>
        <v>00</v>
      </c>
      <c r="J60" s="3" t="str">
        <f t="shared" si="19"/>
        <v>8:0</v>
      </c>
      <c r="K60" s="3" t="str">
        <f t="shared" si="20"/>
        <v>8:00</v>
      </c>
      <c r="L60" s="13"/>
    </row>
    <row r="61" spans="1:16" s="11" customFormat="1" ht="21.75" customHeight="1">
      <c r="A61" s="14">
        <v>19</v>
      </c>
      <c r="B61" s="37" t="s">
        <v>92</v>
      </c>
      <c r="C61" s="38">
        <v>1</v>
      </c>
      <c r="D61" s="39">
        <v>9</v>
      </c>
      <c r="E61" s="36" t="str">
        <f t="shared" si="14"/>
        <v>8:01</v>
      </c>
      <c r="F61" s="24">
        <f t="shared" si="15"/>
        <v>8.0333333333333226</v>
      </c>
      <c r="G61" s="25">
        <f t="shared" si="16"/>
        <v>8</v>
      </c>
      <c r="H61" s="26">
        <f t="shared" si="17"/>
        <v>1</v>
      </c>
      <c r="I61" s="3" t="str">
        <f t="shared" si="18"/>
        <v>01</v>
      </c>
      <c r="J61" s="3" t="str">
        <f t="shared" si="19"/>
        <v>8:1</v>
      </c>
      <c r="K61" s="3" t="str">
        <f t="shared" si="20"/>
        <v>8:01</v>
      </c>
      <c r="L61" s="13"/>
    </row>
    <row r="62" spans="1:16" s="11" customFormat="1" ht="21.75" customHeight="1">
      <c r="A62" s="14">
        <v>19</v>
      </c>
      <c r="B62" s="37" t="s">
        <v>93</v>
      </c>
      <c r="C62" s="40">
        <v>1</v>
      </c>
      <c r="D62" s="39">
        <v>10</v>
      </c>
      <c r="E62" s="36" t="str">
        <f t="shared" si="14"/>
        <v>8:02</v>
      </c>
      <c r="F62" s="24">
        <f t="shared" si="15"/>
        <v>8.0499999999999901</v>
      </c>
      <c r="G62" s="25">
        <f t="shared" si="16"/>
        <v>8</v>
      </c>
      <c r="H62" s="26">
        <f t="shared" si="17"/>
        <v>2</v>
      </c>
      <c r="I62" s="3" t="str">
        <f t="shared" si="18"/>
        <v>02</v>
      </c>
      <c r="J62" s="3" t="str">
        <f t="shared" si="19"/>
        <v>8:2</v>
      </c>
      <c r="K62" s="3" t="str">
        <f t="shared" si="20"/>
        <v>8:02</v>
      </c>
      <c r="L62" s="13"/>
    </row>
    <row r="63" spans="1:16" s="11" customFormat="1" ht="21.75" customHeight="1">
      <c r="A63" s="14">
        <v>19</v>
      </c>
      <c r="B63" s="37" t="s">
        <v>94</v>
      </c>
      <c r="C63" s="38">
        <v>2</v>
      </c>
      <c r="D63" s="39">
        <v>11</v>
      </c>
      <c r="E63" s="36" t="str">
        <f t="shared" si="14"/>
        <v>8:03</v>
      </c>
      <c r="F63" s="24">
        <f t="shared" si="15"/>
        <v>8.0666666666666575</v>
      </c>
      <c r="G63" s="25">
        <f t="shared" si="16"/>
        <v>8</v>
      </c>
      <c r="H63" s="26">
        <f t="shared" si="17"/>
        <v>3</v>
      </c>
      <c r="I63" s="3" t="str">
        <f t="shared" si="18"/>
        <v>03</v>
      </c>
      <c r="J63" s="3" t="str">
        <f t="shared" si="19"/>
        <v>8:3</v>
      </c>
      <c r="K63" s="3" t="str">
        <f t="shared" si="20"/>
        <v>8:03</v>
      </c>
      <c r="L63" s="13"/>
    </row>
    <row r="64" spans="1:16" s="5" customFormat="1" ht="21.75" customHeight="1">
      <c r="A64" s="14">
        <v>19</v>
      </c>
      <c r="B64" s="37" t="s">
        <v>95</v>
      </c>
      <c r="C64" s="38">
        <v>1</v>
      </c>
      <c r="D64" s="39">
        <v>12</v>
      </c>
      <c r="E64" s="36" t="str">
        <f t="shared" si="14"/>
        <v>8:05</v>
      </c>
      <c r="F64" s="24">
        <f t="shared" si="15"/>
        <v>8.0999999999999908</v>
      </c>
      <c r="G64" s="25">
        <f t="shared" si="16"/>
        <v>8</v>
      </c>
      <c r="H64" s="26">
        <f t="shared" si="17"/>
        <v>5</v>
      </c>
      <c r="I64" s="3" t="str">
        <f t="shared" si="18"/>
        <v>05</v>
      </c>
      <c r="J64" s="3" t="str">
        <f t="shared" si="19"/>
        <v>8:5</v>
      </c>
      <c r="K64" s="3" t="str">
        <f t="shared" si="20"/>
        <v>8:05</v>
      </c>
      <c r="L64" s="4"/>
      <c r="M64" s="4"/>
      <c r="N64" s="4"/>
      <c r="O64" s="4"/>
      <c r="P64" s="4"/>
    </row>
    <row r="65" spans="1:13" s="5" customFormat="1" ht="21.75" customHeight="1">
      <c r="A65" s="14">
        <v>19</v>
      </c>
      <c r="B65" s="37" t="s">
        <v>29</v>
      </c>
      <c r="C65" s="38">
        <v>1</v>
      </c>
      <c r="D65" s="39">
        <v>13</v>
      </c>
      <c r="E65" s="36" t="str">
        <f t="shared" si="14"/>
        <v>8:06</v>
      </c>
      <c r="F65" s="24">
        <f t="shared" si="15"/>
        <v>8.1166666666666583</v>
      </c>
      <c r="G65" s="25">
        <f t="shared" si="16"/>
        <v>8</v>
      </c>
      <c r="H65" s="26">
        <f t="shared" si="17"/>
        <v>6</v>
      </c>
      <c r="I65" s="3" t="str">
        <f t="shared" si="18"/>
        <v>06</v>
      </c>
      <c r="J65" s="3" t="str">
        <f t="shared" si="19"/>
        <v>8:6</v>
      </c>
      <c r="K65" s="3" t="str">
        <f t="shared" si="20"/>
        <v>8:06</v>
      </c>
      <c r="L65" s="4"/>
      <c r="M65" s="4"/>
    </row>
    <row r="66" spans="1:13" s="5" customFormat="1" ht="21.75" customHeight="1">
      <c r="A66" s="14">
        <v>19</v>
      </c>
      <c r="B66" s="37" t="s">
        <v>30</v>
      </c>
      <c r="C66" s="41">
        <v>2</v>
      </c>
      <c r="D66" s="39">
        <v>14</v>
      </c>
      <c r="E66" s="36" t="str">
        <f t="shared" si="14"/>
        <v>8:07</v>
      </c>
      <c r="F66" s="24">
        <f t="shared" si="15"/>
        <v>8.1333333333333258</v>
      </c>
      <c r="G66" s="25">
        <f t="shared" si="16"/>
        <v>8</v>
      </c>
      <c r="H66" s="26">
        <f t="shared" si="17"/>
        <v>7</v>
      </c>
      <c r="I66" s="3" t="str">
        <f t="shared" si="18"/>
        <v>07</v>
      </c>
      <c r="J66" s="3" t="str">
        <f t="shared" si="19"/>
        <v>8:7</v>
      </c>
      <c r="K66" s="3" t="str">
        <f t="shared" si="20"/>
        <v>8:07</v>
      </c>
      <c r="L66" s="4"/>
      <c r="M66" s="4"/>
    </row>
    <row r="67" spans="1:13" s="5" customFormat="1" ht="21.75" customHeight="1">
      <c r="A67" s="14">
        <v>19</v>
      </c>
      <c r="B67" s="37" t="s">
        <v>31</v>
      </c>
      <c r="C67" s="41">
        <v>1</v>
      </c>
      <c r="D67" s="39">
        <v>15</v>
      </c>
      <c r="E67" s="36" t="str">
        <f t="shared" si="14"/>
        <v>8:09</v>
      </c>
      <c r="F67" s="24">
        <f t="shared" si="15"/>
        <v>8.166666666666659</v>
      </c>
      <c r="G67" s="25">
        <f t="shared" si="16"/>
        <v>8</v>
      </c>
      <c r="H67" s="26">
        <f t="shared" si="17"/>
        <v>9</v>
      </c>
      <c r="I67" s="3" t="str">
        <f t="shared" si="18"/>
        <v>09</v>
      </c>
      <c r="J67" s="3" t="str">
        <f t="shared" si="19"/>
        <v>8:9</v>
      </c>
      <c r="K67" s="3" t="str">
        <f t="shared" si="20"/>
        <v>8:09</v>
      </c>
      <c r="L67" s="4"/>
      <c r="M67" s="4"/>
    </row>
    <row r="68" spans="1:13" s="5" customFormat="1" ht="21.75" customHeight="1">
      <c r="A68" s="14">
        <v>19</v>
      </c>
      <c r="B68" s="37" t="s">
        <v>32</v>
      </c>
      <c r="C68" s="40">
        <v>5</v>
      </c>
      <c r="D68" s="39">
        <v>16</v>
      </c>
      <c r="E68" s="36" t="str">
        <f t="shared" si="14"/>
        <v>8:10</v>
      </c>
      <c r="F68" s="24">
        <f t="shared" si="15"/>
        <v>8.1833333333333265</v>
      </c>
      <c r="G68" s="25">
        <f t="shared" si="16"/>
        <v>8</v>
      </c>
      <c r="H68" s="26">
        <f t="shared" si="17"/>
        <v>10</v>
      </c>
      <c r="I68" s="3" t="str">
        <f t="shared" si="18"/>
        <v>010</v>
      </c>
      <c r="J68" s="3" t="str">
        <f t="shared" si="19"/>
        <v>8:10</v>
      </c>
      <c r="K68" s="3" t="str">
        <f t="shared" si="20"/>
        <v>8:010</v>
      </c>
      <c r="L68" s="4"/>
      <c r="M68" s="4"/>
    </row>
    <row r="69" spans="1:13" s="5" customFormat="1" ht="21.75" customHeight="1">
      <c r="A69" s="14">
        <v>19</v>
      </c>
      <c r="B69" s="37" t="s">
        <v>10</v>
      </c>
      <c r="C69" s="40">
        <v>1</v>
      </c>
      <c r="D69" s="39">
        <v>17</v>
      </c>
      <c r="E69" s="36" t="str">
        <f t="shared" si="14"/>
        <v>8:15</v>
      </c>
      <c r="F69" s="24">
        <f t="shared" si="15"/>
        <v>8.2666666666666604</v>
      </c>
      <c r="G69" s="25">
        <f t="shared" si="16"/>
        <v>8</v>
      </c>
      <c r="H69" s="26">
        <f t="shared" si="17"/>
        <v>15</v>
      </c>
      <c r="I69" s="3" t="str">
        <f t="shared" si="18"/>
        <v>015</v>
      </c>
      <c r="J69" s="3" t="str">
        <f t="shared" si="19"/>
        <v>8:15</v>
      </c>
      <c r="K69" s="3" t="str">
        <f t="shared" si="20"/>
        <v>8:015</v>
      </c>
      <c r="L69" s="4"/>
      <c r="M69" s="4"/>
    </row>
    <row r="70" spans="1:13" s="5" customFormat="1" ht="21.75" customHeight="1">
      <c r="A70" s="14">
        <v>19</v>
      </c>
      <c r="B70" s="37" t="s">
        <v>119</v>
      </c>
      <c r="C70" s="40">
        <v>3</v>
      </c>
      <c r="D70" s="39">
        <v>18</v>
      </c>
      <c r="E70" s="36" t="str">
        <f t="shared" si="14"/>
        <v>8:16</v>
      </c>
      <c r="F70" s="24">
        <f t="shared" si="15"/>
        <v>8.2833333333333279</v>
      </c>
      <c r="G70" s="25">
        <f t="shared" si="16"/>
        <v>8</v>
      </c>
      <c r="H70" s="26">
        <f t="shared" si="17"/>
        <v>16</v>
      </c>
      <c r="I70" s="3" t="str">
        <f t="shared" si="18"/>
        <v>016</v>
      </c>
      <c r="J70" s="3" t="str">
        <f t="shared" si="19"/>
        <v>8:16</v>
      </c>
      <c r="K70" s="3" t="str">
        <f t="shared" si="20"/>
        <v>8:016</v>
      </c>
      <c r="L70" s="4"/>
      <c r="M70" s="4"/>
    </row>
    <row r="71" spans="1:13" s="5" customFormat="1" ht="21.75" customHeight="1">
      <c r="A71" s="14">
        <v>19</v>
      </c>
      <c r="B71" s="37" t="s">
        <v>126</v>
      </c>
      <c r="C71" s="40">
        <v>1</v>
      </c>
      <c r="D71" s="39">
        <v>19</v>
      </c>
      <c r="E71" s="36" t="str">
        <f t="shared" si="14"/>
        <v>8:19</v>
      </c>
      <c r="F71" s="24">
        <f t="shared" si="15"/>
        <v>8.3333333333333286</v>
      </c>
      <c r="G71" s="25">
        <f t="shared" si="16"/>
        <v>8</v>
      </c>
      <c r="H71" s="26">
        <f t="shared" si="17"/>
        <v>19</v>
      </c>
      <c r="I71" s="3" t="str">
        <f t="shared" si="18"/>
        <v>019</v>
      </c>
      <c r="J71" s="3" t="str">
        <f t="shared" si="19"/>
        <v>8:19</v>
      </c>
      <c r="K71" s="3" t="str">
        <f t="shared" si="20"/>
        <v>8:019</v>
      </c>
      <c r="L71" s="4"/>
      <c r="M71" s="4"/>
    </row>
    <row r="72" spans="1:13" s="5" customFormat="1" ht="21.75" customHeight="1">
      <c r="A72" s="14">
        <v>19</v>
      </c>
      <c r="B72" s="37" t="s">
        <v>33</v>
      </c>
      <c r="C72" s="40">
        <v>1</v>
      </c>
      <c r="D72" s="39">
        <v>20</v>
      </c>
      <c r="E72" s="36" t="str">
        <f t="shared" si="14"/>
        <v>8:20</v>
      </c>
      <c r="F72" s="24">
        <f t="shared" si="15"/>
        <v>8.3499999999999961</v>
      </c>
      <c r="G72" s="25">
        <f t="shared" si="16"/>
        <v>8</v>
      </c>
      <c r="H72" s="26">
        <f t="shared" si="17"/>
        <v>20</v>
      </c>
      <c r="I72" s="3" t="str">
        <f t="shared" si="18"/>
        <v>020</v>
      </c>
      <c r="J72" s="3" t="str">
        <f t="shared" si="19"/>
        <v>8:20</v>
      </c>
      <c r="K72" s="3" t="str">
        <f t="shared" si="20"/>
        <v>8:020</v>
      </c>
      <c r="L72" s="4"/>
      <c r="M72" s="4"/>
    </row>
    <row r="73" spans="1:13" s="5" customFormat="1" ht="21.75" customHeight="1">
      <c r="A73" s="14">
        <v>19</v>
      </c>
      <c r="B73" s="37" t="s">
        <v>133</v>
      </c>
      <c r="C73" s="38">
        <v>1</v>
      </c>
      <c r="D73" s="39">
        <v>21</v>
      </c>
      <c r="E73" s="36" t="str">
        <f t="shared" si="14"/>
        <v>8:21</v>
      </c>
      <c r="F73" s="24">
        <f t="shared" si="15"/>
        <v>8.3666666666666636</v>
      </c>
      <c r="G73" s="25">
        <f t="shared" si="16"/>
        <v>8</v>
      </c>
      <c r="H73" s="26">
        <f t="shared" si="17"/>
        <v>21</v>
      </c>
      <c r="I73" s="3" t="str">
        <f t="shared" si="18"/>
        <v>021</v>
      </c>
      <c r="J73" s="3" t="str">
        <f t="shared" si="19"/>
        <v>8:21</v>
      </c>
      <c r="K73" s="3" t="str">
        <f t="shared" si="20"/>
        <v>8:021</v>
      </c>
      <c r="L73" s="4"/>
      <c r="M73" s="4"/>
    </row>
    <row r="74" spans="1:13" s="5" customFormat="1" ht="21.75" customHeight="1">
      <c r="A74" s="14">
        <v>19</v>
      </c>
      <c r="B74" s="37" t="s">
        <v>57</v>
      </c>
      <c r="C74" s="38">
        <v>3</v>
      </c>
      <c r="D74" s="39">
        <v>22</v>
      </c>
      <c r="E74" s="36" t="str">
        <f t="shared" si="14"/>
        <v>8:22</v>
      </c>
      <c r="F74" s="24">
        <f t="shared" si="15"/>
        <v>8.3833333333333311</v>
      </c>
      <c r="G74" s="25">
        <f t="shared" si="16"/>
        <v>8</v>
      </c>
      <c r="H74" s="26">
        <f t="shared" si="17"/>
        <v>22</v>
      </c>
      <c r="I74" s="3" t="str">
        <f t="shared" si="18"/>
        <v>022</v>
      </c>
      <c r="J74" s="3" t="str">
        <f t="shared" si="19"/>
        <v>8:22</v>
      </c>
      <c r="K74" s="3" t="str">
        <f t="shared" si="20"/>
        <v>8:022</v>
      </c>
      <c r="L74" s="4"/>
      <c r="M74" s="4"/>
    </row>
    <row r="75" spans="1:13" s="5" customFormat="1" ht="21.75" customHeight="1">
      <c r="A75" s="14">
        <v>19</v>
      </c>
      <c r="B75" s="37" t="s">
        <v>51</v>
      </c>
      <c r="C75" s="38">
        <v>2</v>
      </c>
      <c r="D75" s="39">
        <v>23</v>
      </c>
      <c r="E75" s="36" t="str">
        <f t="shared" si="14"/>
        <v>8:25</v>
      </c>
      <c r="F75" s="24">
        <f t="shared" si="15"/>
        <v>8.4333333333333318</v>
      </c>
      <c r="G75" s="25">
        <f t="shared" si="16"/>
        <v>8</v>
      </c>
      <c r="H75" s="26">
        <f t="shared" si="17"/>
        <v>25</v>
      </c>
      <c r="I75" s="3" t="str">
        <f t="shared" si="18"/>
        <v>025</v>
      </c>
      <c r="J75" s="3" t="str">
        <f t="shared" si="19"/>
        <v>8:25</v>
      </c>
      <c r="K75" s="3" t="str">
        <f t="shared" si="20"/>
        <v>8:025</v>
      </c>
      <c r="L75" s="4"/>
      <c r="M75" s="4"/>
    </row>
    <row r="76" spans="1:13" s="5" customFormat="1" ht="21.75" customHeight="1">
      <c r="A76" s="14">
        <v>19</v>
      </c>
      <c r="B76" s="37" t="s">
        <v>52</v>
      </c>
      <c r="C76" s="38">
        <v>1</v>
      </c>
      <c r="D76" s="39">
        <v>24</v>
      </c>
      <c r="E76" s="36" t="str">
        <f t="shared" si="14"/>
        <v>8:27</v>
      </c>
      <c r="F76" s="24">
        <f t="shared" si="15"/>
        <v>8.466666666666665</v>
      </c>
      <c r="G76" s="25">
        <f t="shared" si="16"/>
        <v>8</v>
      </c>
      <c r="H76" s="26">
        <f t="shared" si="17"/>
        <v>27</v>
      </c>
      <c r="I76" s="3" t="str">
        <f t="shared" si="18"/>
        <v>027</v>
      </c>
      <c r="J76" s="3" t="str">
        <f t="shared" si="19"/>
        <v>8:27</v>
      </c>
      <c r="K76" s="3" t="str">
        <f t="shared" si="20"/>
        <v>8:027</v>
      </c>
      <c r="L76" s="4"/>
      <c r="M76" s="4"/>
    </row>
    <row r="77" spans="1:13" s="5" customFormat="1" ht="21.75" customHeight="1">
      <c r="A77" s="14">
        <v>19</v>
      </c>
      <c r="B77" s="37" t="s">
        <v>120</v>
      </c>
      <c r="C77" s="38">
        <v>3</v>
      </c>
      <c r="D77" s="39">
        <v>25</v>
      </c>
      <c r="E77" s="36" t="str">
        <f t="shared" si="14"/>
        <v>8:29</v>
      </c>
      <c r="F77" s="24">
        <f t="shared" si="15"/>
        <v>8.4833333333333325</v>
      </c>
      <c r="G77" s="25">
        <f t="shared" si="16"/>
        <v>8</v>
      </c>
      <c r="H77" s="26">
        <f t="shared" si="17"/>
        <v>29</v>
      </c>
      <c r="I77" s="3" t="str">
        <f t="shared" si="18"/>
        <v>029</v>
      </c>
      <c r="J77" s="3" t="str">
        <f t="shared" si="19"/>
        <v>8:29</v>
      </c>
      <c r="K77" s="3" t="str">
        <f t="shared" si="20"/>
        <v>8:029</v>
      </c>
      <c r="L77" s="4"/>
      <c r="M77" s="4"/>
    </row>
    <row r="78" spans="1:13" s="5" customFormat="1" ht="21.75" customHeight="1">
      <c r="A78" s="14">
        <v>19</v>
      </c>
      <c r="B78" s="37" t="s">
        <v>58</v>
      </c>
      <c r="C78" s="38">
        <v>23</v>
      </c>
      <c r="D78" s="39">
        <v>26</v>
      </c>
      <c r="E78" s="36" t="str">
        <f>IF(C78=0,"-",IF(H78&lt;10,K78,J78))</f>
        <v>8:32</v>
      </c>
      <c r="F78" s="24">
        <f>+F79-C78/60</f>
        <v>8.5333333333333332</v>
      </c>
      <c r="G78" s="25">
        <f>INT(F78)</f>
        <v>8</v>
      </c>
      <c r="H78" s="26">
        <f>IF(INT((F78-G78)*60)&lt;0,0,INT((F78-G78)*60))</f>
        <v>32</v>
      </c>
      <c r="I78" s="3" t="str">
        <f>+$F$1&amp;H78</f>
        <v>032</v>
      </c>
      <c r="J78" s="3" t="str">
        <f>+G78&amp;":"&amp;H78</f>
        <v>8:32</v>
      </c>
      <c r="K78" s="3" t="str">
        <f>+G78&amp;":"&amp;I78</f>
        <v>8:032</v>
      </c>
      <c r="L78" s="4"/>
      <c r="M78" s="4"/>
    </row>
    <row r="79" spans="1:13" s="5" customFormat="1" ht="21.75" customHeight="1">
      <c r="A79" s="14">
        <v>19</v>
      </c>
      <c r="B79" s="37" t="s">
        <v>125</v>
      </c>
      <c r="C79" s="38">
        <v>0</v>
      </c>
      <c r="D79" s="39">
        <v>27</v>
      </c>
      <c r="E79" s="36" t="str">
        <f>+$D$1&amp;":"&amp;$E$1</f>
        <v>8:55</v>
      </c>
      <c r="F79" s="24">
        <f>+$D$2-C79/60</f>
        <v>8.9166666666666661</v>
      </c>
      <c r="G79" s="25">
        <f>INT(F79)</f>
        <v>8</v>
      </c>
      <c r="H79" s="26">
        <f>IF(INT((F79-G79)*60)&lt;0,0,INT((F79-G79)*60))</f>
        <v>55</v>
      </c>
      <c r="I79" s="3" t="str">
        <f>+$F$1&amp;H79</f>
        <v>055</v>
      </c>
      <c r="J79" s="3" t="str">
        <f>+G79&amp;":"&amp;H79</f>
        <v>8:55</v>
      </c>
      <c r="K79" s="3" t="str">
        <f>+G79&amp;":"&amp;I79</f>
        <v>8:055</v>
      </c>
      <c r="L79" s="4"/>
      <c r="M79" s="4"/>
    </row>
    <row r="80" spans="1:13" s="5" customFormat="1" ht="21.75" customHeight="1">
      <c r="A80" s="23"/>
      <c r="B80" s="23"/>
      <c r="C80" s="23"/>
      <c r="D80" s="23"/>
      <c r="E80" s="23"/>
      <c r="F80" s="29"/>
      <c r="G80" s="29"/>
      <c r="H80" s="22"/>
      <c r="I80" s="9"/>
      <c r="J80" s="10"/>
      <c r="K80" s="4"/>
      <c r="L80" s="4"/>
      <c r="M80" s="4"/>
    </row>
    <row r="81" spans="1:15" s="5" customFormat="1" ht="21.75" customHeight="1">
      <c r="A81" s="22"/>
      <c r="B81" s="46" t="s">
        <v>75</v>
      </c>
      <c r="C81" s="46"/>
      <c r="D81" s="46"/>
      <c r="E81" s="46"/>
      <c r="F81" s="29"/>
      <c r="G81" s="29"/>
      <c r="H81" s="22"/>
      <c r="I81" s="9"/>
      <c r="J81" s="10"/>
      <c r="K81" s="4"/>
      <c r="L81" s="4"/>
      <c r="M81" s="4"/>
    </row>
    <row r="82" spans="1:15" s="5" customFormat="1" ht="21.75" customHeight="1">
      <c r="A82" s="22"/>
      <c r="C82" s="43"/>
      <c r="D82" s="43"/>
      <c r="E82" s="43"/>
      <c r="F82" s="29"/>
      <c r="G82" s="29"/>
      <c r="H82" s="22"/>
      <c r="I82" s="9"/>
      <c r="J82" s="10"/>
      <c r="K82" s="4"/>
      <c r="L82" s="4"/>
      <c r="M82" s="4"/>
    </row>
    <row r="83" spans="1:15" ht="21.75" customHeight="1">
      <c r="A83" s="14">
        <v>14</v>
      </c>
      <c r="B83" s="37" t="s">
        <v>130</v>
      </c>
      <c r="C83" s="38">
        <v>2</v>
      </c>
      <c r="D83" s="39">
        <v>1</v>
      </c>
      <c r="E83" s="36" t="str">
        <f t="shared" ref="E83:E97" si="21">IF(C83=0,"-",IF(H83&lt;10,K83,J83))</f>
        <v>8:00</v>
      </c>
      <c r="F83" s="24">
        <f t="shared" ref="F83:F97" si="22">+F84-C83/60</f>
        <v>7.9999999999999964</v>
      </c>
      <c r="G83" s="25">
        <f t="shared" ref="G83:G97" si="23">INT(F83)</f>
        <v>8</v>
      </c>
      <c r="H83" s="26">
        <f t="shared" ref="H83:H97" si="24">IF(INT((F83-G83)*60)&lt;0,0,INT((F83-G83)*60))</f>
        <v>0</v>
      </c>
      <c r="I83" s="3" t="str">
        <f t="shared" ref="I83:I97" si="25">+$F$1&amp;H83</f>
        <v>00</v>
      </c>
      <c r="J83" s="3" t="str">
        <f t="shared" ref="J83:J97" si="26">+G83&amp;":"&amp;H83</f>
        <v>8:0</v>
      </c>
      <c r="K83" s="3" t="str">
        <f t="shared" ref="K83:K97" si="27">+G83&amp;":"&amp;I83</f>
        <v>8:00</v>
      </c>
      <c r="L83" s="4"/>
      <c r="M83" s="4"/>
      <c r="N83" s="5"/>
      <c r="O83" s="5"/>
    </row>
    <row r="84" spans="1:15" ht="21.75" customHeight="1">
      <c r="A84" s="14">
        <v>14</v>
      </c>
      <c r="B84" s="37" t="s">
        <v>38</v>
      </c>
      <c r="C84" s="38">
        <v>2</v>
      </c>
      <c r="D84" s="39">
        <v>2</v>
      </c>
      <c r="E84" s="36" t="str">
        <f t="shared" si="21"/>
        <v>8:01</v>
      </c>
      <c r="F84" s="24">
        <f t="shared" si="22"/>
        <v>8.0333333333333297</v>
      </c>
      <c r="G84" s="25">
        <f t="shared" si="23"/>
        <v>8</v>
      </c>
      <c r="H84" s="26">
        <f t="shared" si="24"/>
        <v>1</v>
      </c>
      <c r="I84" s="3" t="str">
        <f t="shared" si="25"/>
        <v>01</v>
      </c>
      <c r="J84" s="3" t="str">
        <f t="shared" si="26"/>
        <v>8:1</v>
      </c>
      <c r="K84" s="3" t="str">
        <f t="shared" si="27"/>
        <v>8:01</v>
      </c>
      <c r="L84" s="4"/>
      <c r="M84" s="4"/>
      <c r="N84" s="5"/>
      <c r="O84" s="5"/>
    </row>
    <row r="85" spans="1:15" ht="21.75" customHeight="1">
      <c r="A85" s="14">
        <v>14</v>
      </c>
      <c r="B85" s="37" t="s">
        <v>40</v>
      </c>
      <c r="C85" s="38">
        <v>2</v>
      </c>
      <c r="D85" s="39">
        <v>3</v>
      </c>
      <c r="E85" s="36" t="str">
        <f t="shared" si="21"/>
        <v>8:03</v>
      </c>
      <c r="F85" s="24">
        <f t="shared" si="22"/>
        <v>8.0666666666666629</v>
      </c>
      <c r="G85" s="25">
        <f t="shared" si="23"/>
        <v>8</v>
      </c>
      <c r="H85" s="26">
        <f t="shared" si="24"/>
        <v>3</v>
      </c>
      <c r="I85" s="3" t="str">
        <f t="shared" si="25"/>
        <v>03</v>
      </c>
      <c r="J85" s="3" t="str">
        <f t="shared" si="26"/>
        <v>8:3</v>
      </c>
      <c r="K85" s="3" t="str">
        <f t="shared" si="27"/>
        <v>8:03</v>
      </c>
    </row>
    <row r="86" spans="1:15" ht="21.75" customHeight="1">
      <c r="A86" s="14">
        <v>14</v>
      </c>
      <c r="B86" s="37" t="s">
        <v>39</v>
      </c>
      <c r="C86" s="38">
        <v>1</v>
      </c>
      <c r="D86" s="39">
        <v>4</v>
      </c>
      <c r="E86" s="36" t="str">
        <f t="shared" si="21"/>
        <v>8:05</v>
      </c>
      <c r="F86" s="24">
        <f t="shared" si="22"/>
        <v>8.0999999999999961</v>
      </c>
      <c r="G86" s="25">
        <f t="shared" si="23"/>
        <v>8</v>
      </c>
      <c r="H86" s="26">
        <f t="shared" si="24"/>
        <v>5</v>
      </c>
      <c r="I86" s="3" t="str">
        <f t="shared" si="25"/>
        <v>05</v>
      </c>
      <c r="J86" s="3" t="str">
        <f t="shared" si="26"/>
        <v>8:5</v>
      </c>
      <c r="K86" s="3" t="str">
        <f t="shared" si="27"/>
        <v>8:05</v>
      </c>
      <c r="L86" s="4"/>
      <c r="M86" s="4"/>
      <c r="N86" s="5"/>
      <c r="O86" s="5"/>
    </row>
    <row r="87" spans="1:15" ht="21.75" customHeight="1">
      <c r="A87" s="14">
        <v>14</v>
      </c>
      <c r="B87" s="37" t="s">
        <v>41</v>
      </c>
      <c r="C87" s="38">
        <v>1</v>
      </c>
      <c r="D87" s="39">
        <v>5</v>
      </c>
      <c r="E87" s="36" t="str">
        <f t="shared" si="21"/>
        <v>8:06</v>
      </c>
      <c r="F87" s="24">
        <f t="shared" si="22"/>
        <v>8.1166666666666636</v>
      </c>
      <c r="G87" s="25">
        <f t="shared" si="23"/>
        <v>8</v>
      </c>
      <c r="H87" s="26">
        <f t="shared" si="24"/>
        <v>6</v>
      </c>
      <c r="I87" s="3" t="str">
        <f t="shared" si="25"/>
        <v>06</v>
      </c>
      <c r="J87" s="3" t="str">
        <f t="shared" si="26"/>
        <v>8:6</v>
      </c>
      <c r="K87" s="3" t="str">
        <f t="shared" si="27"/>
        <v>8:06</v>
      </c>
      <c r="L87" s="4"/>
      <c r="M87" s="4"/>
      <c r="N87" s="5"/>
      <c r="O87" s="5"/>
    </row>
    <row r="88" spans="1:15" ht="21.75" customHeight="1">
      <c r="A88" s="14">
        <v>14</v>
      </c>
      <c r="B88" s="37" t="s">
        <v>42</v>
      </c>
      <c r="C88" s="38">
        <v>2</v>
      </c>
      <c r="D88" s="39">
        <v>6</v>
      </c>
      <c r="E88" s="36" t="str">
        <f t="shared" si="21"/>
        <v>8:07</v>
      </c>
      <c r="F88" s="24">
        <f t="shared" si="22"/>
        <v>8.1333333333333311</v>
      </c>
      <c r="G88" s="25">
        <f t="shared" si="23"/>
        <v>8</v>
      </c>
      <c r="H88" s="26">
        <f t="shared" si="24"/>
        <v>7</v>
      </c>
      <c r="I88" s="3" t="str">
        <f t="shared" si="25"/>
        <v>07</v>
      </c>
      <c r="J88" s="3" t="str">
        <f t="shared" si="26"/>
        <v>8:7</v>
      </c>
      <c r="K88" s="3" t="str">
        <f t="shared" si="27"/>
        <v>8:07</v>
      </c>
      <c r="L88" s="4"/>
      <c r="M88" s="4"/>
      <c r="N88" s="5"/>
      <c r="O88" s="5"/>
    </row>
    <row r="89" spans="1:15" ht="21.75" customHeight="1">
      <c r="A89" s="14">
        <v>14</v>
      </c>
      <c r="B89" s="37" t="s">
        <v>59</v>
      </c>
      <c r="C89" s="38">
        <v>2</v>
      </c>
      <c r="D89" s="39">
        <v>7</v>
      </c>
      <c r="E89" s="36" t="str">
        <f t="shared" si="21"/>
        <v>8:09</v>
      </c>
      <c r="F89" s="24">
        <f t="shared" si="22"/>
        <v>8.1666666666666643</v>
      </c>
      <c r="G89" s="25">
        <f t="shared" si="23"/>
        <v>8</v>
      </c>
      <c r="H89" s="26">
        <f t="shared" si="24"/>
        <v>9</v>
      </c>
      <c r="I89" s="3" t="str">
        <f t="shared" si="25"/>
        <v>09</v>
      </c>
      <c r="J89" s="3" t="str">
        <f t="shared" si="26"/>
        <v>8:9</v>
      </c>
      <c r="K89" s="3" t="str">
        <f t="shared" si="27"/>
        <v>8:09</v>
      </c>
      <c r="L89" s="4"/>
      <c r="M89" s="4"/>
      <c r="N89" s="5"/>
      <c r="O89" s="5"/>
    </row>
    <row r="90" spans="1:15" ht="21.75" customHeight="1">
      <c r="A90" s="14">
        <v>14</v>
      </c>
      <c r="B90" s="37" t="s">
        <v>43</v>
      </c>
      <c r="C90" s="38">
        <v>1</v>
      </c>
      <c r="D90" s="39">
        <v>8</v>
      </c>
      <c r="E90" s="36" t="str">
        <f t="shared" si="21"/>
        <v>8:11</v>
      </c>
      <c r="F90" s="24">
        <f t="shared" si="22"/>
        <v>8.1999999999999975</v>
      </c>
      <c r="G90" s="25">
        <f t="shared" si="23"/>
        <v>8</v>
      </c>
      <c r="H90" s="26">
        <f t="shared" si="24"/>
        <v>11</v>
      </c>
      <c r="I90" s="3" t="str">
        <f t="shared" si="25"/>
        <v>011</v>
      </c>
      <c r="J90" s="3" t="str">
        <f t="shared" si="26"/>
        <v>8:11</v>
      </c>
      <c r="K90" s="3" t="str">
        <f t="shared" si="27"/>
        <v>8:011</v>
      </c>
      <c r="L90" s="4"/>
      <c r="M90" s="4"/>
      <c r="N90" s="5"/>
      <c r="O90" s="5"/>
    </row>
    <row r="91" spans="1:15" ht="21.75" customHeight="1">
      <c r="A91" s="14">
        <v>14</v>
      </c>
      <c r="B91" s="37" t="s">
        <v>107</v>
      </c>
      <c r="C91" s="38">
        <v>2</v>
      </c>
      <c r="D91" s="39">
        <v>9</v>
      </c>
      <c r="E91" s="36" t="str">
        <f t="shared" si="21"/>
        <v>8:12</v>
      </c>
      <c r="F91" s="24">
        <f t="shared" si="22"/>
        <v>8.216666666666665</v>
      </c>
      <c r="G91" s="25">
        <f t="shared" si="23"/>
        <v>8</v>
      </c>
      <c r="H91" s="26">
        <f t="shared" si="24"/>
        <v>12</v>
      </c>
      <c r="I91" s="3" t="str">
        <f t="shared" si="25"/>
        <v>012</v>
      </c>
      <c r="J91" s="3" t="str">
        <f t="shared" si="26"/>
        <v>8:12</v>
      </c>
      <c r="K91" s="3" t="str">
        <f t="shared" si="27"/>
        <v>8:012</v>
      </c>
      <c r="L91" s="4"/>
      <c r="M91" s="4"/>
      <c r="N91" s="5"/>
      <c r="O91" s="5"/>
    </row>
    <row r="92" spans="1:15" ht="21.75" customHeight="1">
      <c r="A92" s="14">
        <v>14</v>
      </c>
      <c r="B92" s="37" t="s">
        <v>44</v>
      </c>
      <c r="C92" s="40">
        <v>1</v>
      </c>
      <c r="D92" s="39">
        <v>10</v>
      </c>
      <c r="E92" s="36" t="str">
        <f t="shared" si="21"/>
        <v>8:14</v>
      </c>
      <c r="F92" s="24">
        <f t="shared" si="22"/>
        <v>8.2499999999999982</v>
      </c>
      <c r="G92" s="25">
        <f t="shared" si="23"/>
        <v>8</v>
      </c>
      <c r="H92" s="26">
        <f t="shared" si="24"/>
        <v>14</v>
      </c>
      <c r="I92" s="3" t="str">
        <f t="shared" si="25"/>
        <v>014</v>
      </c>
      <c r="J92" s="3" t="str">
        <f t="shared" si="26"/>
        <v>8:14</v>
      </c>
      <c r="K92" s="3" t="str">
        <f t="shared" si="27"/>
        <v>8:014</v>
      </c>
      <c r="L92" s="4"/>
      <c r="M92" s="4"/>
      <c r="N92" s="5"/>
      <c r="O92" s="5"/>
    </row>
    <row r="93" spans="1:15" ht="21.75" customHeight="1">
      <c r="A93" s="14">
        <v>14</v>
      </c>
      <c r="B93" s="37" t="s">
        <v>114</v>
      </c>
      <c r="C93" s="38">
        <v>2</v>
      </c>
      <c r="D93" s="39">
        <v>11</v>
      </c>
      <c r="E93" s="36" t="str">
        <f t="shared" si="21"/>
        <v>8:15</v>
      </c>
      <c r="F93" s="24">
        <f t="shared" si="22"/>
        <v>8.2666666666666657</v>
      </c>
      <c r="G93" s="25">
        <f t="shared" si="23"/>
        <v>8</v>
      </c>
      <c r="H93" s="26">
        <f t="shared" si="24"/>
        <v>15</v>
      </c>
      <c r="I93" s="3" t="str">
        <f t="shared" si="25"/>
        <v>015</v>
      </c>
      <c r="J93" s="3" t="str">
        <f t="shared" si="26"/>
        <v>8:15</v>
      </c>
      <c r="K93" s="3" t="str">
        <f t="shared" si="27"/>
        <v>8:015</v>
      </c>
      <c r="L93" s="4"/>
      <c r="M93" s="4"/>
      <c r="N93" s="5"/>
      <c r="O93" s="5"/>
    </row>
    <row r="94" spans="1:15" ht="21.75" customHeight="1">
      <c r="A94" s="14">
        <v>14</v>
      </c>
      <c r="B94" s="37" t="s">
        <v>45</v>
      </c>
      <c r="C94" s="38">
        <v>2</v>
      </c>
      <c r="D94" s="39">
        <v>12</v>
      </c>
      <c r="E94" s="36" t="str">
        <f t="shared" si="21"/>
        <v>8:17</v>
      </c>
      <c r="F94" s="24">
        <f t="shared" si="22"/>
        <v>8.2999999999999989</v>
      </c>
      <c r="G94" s="25">
        <f t="shared" si="23"/>
        <v>8</v>
      </c>
      <c r="H94" s="26">
        <f t="shared" si="24"/>
        <v>17</v>
      </c>
      <c r="I94" s="3" t="str">
        <f t="shared" si="25"/>
        <v>017</v>
      </c>
      <c r="J94" s="3" t="str">
        <f t="shared" si="26"/>
        <v>8:17</v>
      </c>
      <c r="K94" s="3" t="str">
        <f t="shared" si="27"/>
        <v>8:017</v>
      </c>
      <c r="L94" s="4"/>
      <c r="M94" s="4"/>
      <c r="N94" s="5"/>
      <c r="O94" s="5"/>
    </row>
    <row r="95" spans="1:15" ht="21.75" customHeight="1">
      <c r="A95" s="14">
        <v>14</v>
      </c>
      <c r="B95" s="37" t="s">
        <v>56</v>
      </c>
      <c r="C95" s="38">
        <v>2</v>
      </c>
      <c r="D95" s="39">
        <v>13</v>
      </c>
      <c r="E95" s="36" t="str">
        <f t="shared" si="21"/>
        <v>8:19</v>
      </c>
      <c r="F95" s="24">
        <f t="shared" si="22"/>
        <v>8.3333333333333321</v>
      </c>
      <c r="G95" s="25">
        <f t="shared" si="23"/>
        <v>8</v>
      </c>
      <c r="H95" s="26">
        <f t="shared" si="24"/>
        <v>19</v>
      </c>
      <c r="I95" s="3" t="str">
        <f t="shared" si="25"/>
        <v>019</v>
      </c>
      <c r="J95" s="3" t="str">
        <f t="shared" si="26"/>
        <v>8:19</v>
      </c>
      <c r="K95" s="3" t="str">
        <f t="shared" si="27"/>
        <v>8:019</v>
      </c>
      <c r="L95" s="4"/>
      <c r="M95" s="4"/>
      <c r="N95" s="5"/>
      <c r="O95" s="5"/>
    </row>
    <row r="96" spans="1:15" ht="21.75" customHeight="1">
      <c r="A96" s="14">
        <v>14</v>
      </c>
      <c r="B96" s="37" t="s">
        <v>121</v>
      </c>
      <c r="C96" s="41">
        <v>5</v>
      </c>
      <c r="D96" s="39">
        <v>14</v>
      </c>
      <c r="E96" s="36" t="str">
        <f t="shared" si="21"/>
        <v>8:21</v>
      </c>
      <c r="F96" s="24">
        <f t="shared" si="22"/>
        <v>8.3666666666666654</v>
      </c>
      <c r="G96" s="25">
        <f t="shared" si="23"/>
        <v>8</v>
      </c>
      <c r="H96" s="26">
        <f t="shared" si="24"/>
        <v>21</v>
      </c>
      <c r="I96" s="3" t="str">
        <f t="shared" si="25"/>
        <v>021</v>
      </c>
      <c r="J96" s="3" t="str">
        <f t="shared" si="26"/>
        <v>8:21</v>
      </c>
      <c r="K96" s="3" t="str">
        <f t="shared" si="27"/>
        <v>8:021</v>
      </c>
      <c r="L96" s="4"/>
      <c r="M96" s="4"/>
      <c r="N96" s="5"/>
      <c r="O96" s="5"/>
    </row>
    <row r="97" spans="1:15" ht="21.75" customHeight="1">
      <c r="A97" s="14">
        <v>14</v>
      </c>
      <c r="B97" s="37" t="s">
        <v>86</v>
      </c>
      <c r="C97" s="41">
        <v>5</v>
      </c>
      <c r="D97" s="39">
        <v>15</v>
      </c>
      <c r="E97" s="36" t="str">
        <f t="shared" si="21"/>
        <v>8:27</v>
      </c>
      <c r="F97" s="24">
        <f t="shared" si="22"/>
        <v>8.4499999999999993</v>
      </c>
      <c r="G97" s="25">
        <f t="shared" si="23"/>
        <v>8</v>
      </c>
      <c r="H97" s="26">
        <f t="shared" si="24"/>
        <v>27</v>
      </c>
      <c r="I97" s="3" t="str">
        <f t="shared" si="25"/>
        <v>027</v>
      </c>
      <c r="J97" s="3" t="str">
        <f t="shared" si="26"/>
        <v>8:27</v>
      </c>
      <c r="K97" s="3" t="str">
        <f t="shared" si="27"/>
        <v>8:027</v>
      </c>
      <c r="L97" s="4"/>
      <c r="M97" s="4"/>
      <c r="N97" s="5"/>
      <c r="O97" s="5"/>
    </row>
    <row r="98" spans="1:15" ht="21.75" customHeight="1">
      <c r="A98" s="14">
        <v>14</v>
      </c>
      <c r="B98" s="37" t="s">
        <v>58</v>
      </c>
      <c r="C98" s="40">
        <v>23</v>
      </c>
      <c r="D98" s="39">
        <v>16</v>
      </c>
      <c r="E98" s="36" t="str">
        <f>IF(C98=0,"-",IF(H98&lt;10,K98,J98))</f>
        <v>8:32</v>
      </c>
      <c r="F98" s="24">
        <f>+F99-C98/60</f>
        <v>8.5333333333333332</v>
      </c>
      <c r="G98" s="25">
        <f>INT(F98)</f>
        <v>8</v>
      </c>
      <c r="H98" s="26">
        <f>IF(INT((F98-G98)*60)&lt;0,0,INT((F98-G98)*60))</f>
        <v>32</v>
      </c>
      <c r="I98" s="3" t="str">
        <f>+$F$1&amp;H98</f>
        <v>032</v>
      </c>
      <c r="J98" s="3" t="str">
        <f>+G98&amp;":"&amp;H98</f>
        <v>8:32</v>
      </c>
      <c r="K98" s="3" t="str">
        <f>+G98&amp;":"&amp;I98</f>
        <v>8:032</v>
      </c>
      <c r="L98" s="4"/>
      <c r="M98" s="4"/>
      <c r="N98" s="5"/>
      <c r="O98" s="5"/>
    </row>
    <row r="99" spans="1:15" ht="21.75" customHeight="1">
      <c r="A99" s="14">
        <v>14</v>
      </c>
      <c r="B99" s="37" t="s">
        <v>125</v>
      </c>
      <c r="C99" s="40">
        <v>0</v>
      </c>
      <c r="D99" s="39">
        <v>17</v>
      </c>
      <c r="E99" s="36" t="str">
        <f>+$D$1&amp;":"&amp;$E$1</f>
        <v>8:55</v>
      </c>
      <c r="F99" s="24">
        <f>+$D$2-C99/60</f>
        <v>8.9166666666666661</v>
      </c>
      <c r="G99" s="25">
        <f>INT(F99)</f>
        <v>8</v>
      </c>
      <c r="H99" s="26">
        <f>IF(INT((F99-G99)*60)&lt;0,0,INT((F99-G99)*60))</f>
        <v>55</v>
      </c>
      <c r="I99" s="3" t="str">
        <f>+$F$1&amp;H99</f>
        <v>055</v>
      </c>
      <c r="J99" s="3" t="str">
        <f>+G99&amp;":"&amp;H99</f>
        <v>8:55</v>
      </c>
      <c r="K99" s="3" t="str">
        <f>+G99&amp;":"&amp;I99</f>
        <v>8:055</v>
      </c>
      <c r="L99" s="4"/>
      <c r="M99" s="4"/>
      <c r="N99" s="5"/>
      <c r="O99" s="5"/>
    </row>
    <row r="100" spans="1:15" ht="21.75" customHeight="1">
      <c r="A100" s="23"/>
      <c r="B100" s="30"/>
      <c r="C100" s="31"/>
      <c r="D100" s="32"/>
      <c r="E100" s="23"/>
      <c r="F100" s="29"/>
      <c r="G100" s="33"/>
      <c r="H100" s="34"/>
      <c r="I100" s="4"/>
      <c r="J100" s="4"/>
      <c r="K100" s="4"/>
      <c r="L100" s="4"/>
      <c r="M100" s="4" t="s">
        <v>113</v>
      </c>
      <c r="N100" s="5"/>
      <c r="O100" s="5"/>
    </row>
    <row r="101" spans="1:15" ht="21.75" customHeight="1">
      <c r="A101" s="15"/>
      <c r="B101" s="15"/>
      <c r="C101" s="15"/>
      <c r="D101" s="15"/>
      <c r="E101" s="15"/>
      <c r="F101" s="15"/>
      <c r="G101" s="15"/>
      <c r="H101" s="15"/>
    </row>
    <row r="102" spans="1:15" ht="21.75" customHeight="1">
      <c r="A102" s="52" t="s">
        <v>127</v>
      </c>
      <c r="B102" s="52"/>
      <c r="C102" s="52"/>
      <c r="D102" s="52"/>
      <c r="E102" s="52"/>
      <c r="F102" s="24"/>
      <c r="G102" s="24"/>
      <c r="H102" s="35"/>
      <c r="I102" s="1"/>
      <c r="J102" s="2"/>
      <c r="K102" s="3"/>
      <c r="L102" s="4"/>
      <c r="M102" s="4"/>
    </row>
    <row r="103" spans="1:15" ht="21.75" customHeight="1">
      <c r="A103" s="14">
        <v>1</v>
      </c>
      <c r="B103" s="37" t="s">
        <v>76</v>
      </c>
      <c r="C103" s="38">
        <v>4</v>
      </c>
      <c r="D103" s="39">
        <v>1</v>
      </c>
      <c r="E103" s="36" t="str">
        <f t="shared" ref="E103:E124" si="28">IF(C103=0,"-",IF(H103&lt;10,K103,J103))</f>
        <v>7:17</v>
      </c>
      <c r="F103" s="24">
        <f t="shared" ref="F103:F124" si="29">+F104-C103/60</f>
        <v>7.2999999999999972</v>
      </c>
      <c r="G103" s="25">
        <f t="shared" ref="G103:G124" si="30">INT(F103)</f>
        <v>7</v>
      </c>
      <c r="H103" s="26">
        <f t="shared" ref="H103:H124" si="31">IF(INT((F103-G103)*60)&lt;0,0,INT((F103-G103)*60))</f>
        <v>17</v>
      </c>
      <c r="I103" s="3" t="str">
        <f t="shared" ref="I103:I124" si="32">+$F$1&amp;H103</f>
        <v>017</v>
      </c>
      <c r="J103" s="3" t="str">
        <f t="shared" ref="J103:J124" si="33">+G103&amp;":"&amp;H103</f>
        <v>7:17</v>
      </c>
      <c r="K103" s="3" t="str">
        <f t="shared" ref="K103:K124" si="34">+G103&amp;":"&amp;I103</f>
        <v>7:017</v>
      </c>
      <c r="L103" s="4"/>
      <c r="M103" s="4"/>
    </row>
    <row r="104" spans="1:15" ht="21.75" customHeight="1">
      <c r="A104" s="14">
        <v>1</v>
      </c>
      <c r="B104" s="37" t="s">
        <v>77</v>
      </c>
      <c r="C104" s="38">
        <v>2</v>
      </c>
      <c r="D104" s="39">
        <v>2</v>
      </c>
      <c r="E104" s="36" t="str">
        <f t="shared" si="28"/>
        <v>7:21</v>
      </c>
      <c r="F104" s="24">
        <f t="shared" si="29"/>
        <v>7.3666666666666636</v>
      </c>
      <c r="G104" s="25">
        <f t="shared" si="30"/>
        <v>7</v>
      </c>
      <c r="H104" s="26">
        <f t="shared" si="31"/>
        <v>21</v>
      </c>
      <c r="I104" s="3" t="str">
        <f t="shared" si="32"/>
        <v>021</v>
      </c>
      <c r="J104" s="3" t="str">
        <f t="shared" si="33"/>
        <v>7:21</v>
      </c>
      <c r="K104" s="3" t="str">
        <f t="shared" si="34"/>
        <v>7:021</v>
      </c>
      <c r="L104" s="4"/>
      <c r="M104" s="4"/>
    </row>
    <row r="105" spans="1:15" ht="21.75" customHeight="1">
      <c r="A105" s="14">
        <v>1</v>
      </c>
      <c r="B105" s="37" t="s">
        <v>78</v>
      </c>
      <c r="C105" s="38">
        <v>5</v>
      </c>
      <c r="D105" s="39">
        <v>3</v>
      </c>
      <c r="E105" s="36" t="str">
        <f t="shared" si="28"/>
        <v>7:23</v>
      </c>
      <c r="F105" s="24">
        <f t="shared" si="29"/>
        <v>7.3999999999999968</v>
      </c>
      <c r="G105" s="25">
        <f t="shared" si="30"/>
        <v>7</v>
      </c>
      <c r="H105" s="26">
        <f t="shared" si="31"/>
        <v>23</v>
      </c>
      <c r="I105" s="3" t="str">
        <f t="shared" si="32"/>
        <v>023</v>
      </c>
      <c r="J105" s="3" t="str">
        <f t="shared" si="33"/>
        <v>7:23</v>
      </c>
      <c r="K105" s="3" t="str">
        <f t="shared" si="34"/>
        <v>7:023</v>
      </c>
      <c r="L105" s="4"/>
      <c r="M105" s="4"/>
    </row>
    <row r="106" spans="1:15" ht="21.75" customHeight="1">
      <c r="A106" s="14">
        <v>1</v>
      </c>
      <c r="B106" s="37" t="s">
        <v>62</v>
      </c>
      <c r="C106" s="38">
        <v>2</v>
      </c>
      <c r="D106" s="39">
        <v>4</v>
      </c>
      <c r="E106" s="36" t="str">
        <f t="shared" si="28"/>
        <v>7:28</v>
      </c>
      <c r="F106" s="24">
        <f t="shared" si="29"/>
        <v>7.4833333333333298</v>
      </c>
      <c r="G106" s="25">
        <f t="shared" si="30"/>
        <v>7</v>
      </c>
      <c r="H106" s="26">
        <f t="shared" si="31"/>
        <v>28</v>
      </c>
      <c r="I106" s="3" t="str">
        <f t="shared" si="32"/>
        <v>028</v>
      </c>
      <c r="J106" s="3" t="str">
        <f t="shared" si="33"/>
        <v>7:28</v>
      </c>
      <c r="K106" s="3" t="str">
        <f t="shared" si="34"/>
        <v>7:028</v>
      </c>
      <c r="L106" s="4"/>
      <c r="M106" s="4"/>
    </row>
    <row r="107" spans="1:15" ht="21.75" customHeight="1">
      <c r="A107" s="14">
        <v>1</v>
      </c>
      <c r="B107" s="37" t="s">
        <v>63</v>
      </c>
      <c r="C107" s="38">
        <v>2</v>
      </c>
      <c r="D107" s="39">
        <v>5</v>
      </c>
      <c r="E107" s="36" t="str">
        <f t="shared" si="28"/>
        <v>7:30</v>
      </c>
      <c r="F107" s="24">
        <f t="shared" si="29"/>
        <v>7.5166666666666631</v>
      </c>
      <c r="G107" s="25">
        <f t="shared" si="30"/>
        <v>7</v>
      </c>
      <c r="H107" s="26">
        <f t="shared" si="31"/>
        <v>30</v>
      </c>
      <c r="I107" s="3" t="str">
        <f t="shared" si="32"/>
        <v>030</v>
      </c>
      <c r="J107" s="3" t="str">
        <f t="shared" si="33"/>
        <v>7:30</v>
      </c>
      <c r="K107" s="3" t="str">
        <f t="shared" si="34"/>
        <v>7:030</v>
      </c>
      <c r="L107" s="4"/>
      <c r="M107" s="4"/>
    </row>
    <row r="108" spans="1:15" ht="21.75" customHeight="1">
      <c r="A108" s="14">
        <v>1</v>
      </c>
      <c r="B108" s="37" t="s">
        <v>64</v>
      </c>
      <c r="C108" s="38">
        <v>3</v>
      </c>
      <c r="D108" s="39">
        <v>6</v>
      </c>
      <c r="E108" s="36" t="str">
        <f t="shared" si="28"/>
        <v>7:32</v>
      </c>
      <c r="F108" s="24">
        <f t="shared" si="29"/>
        <v>7.5499999999999963</v>
      </c>
      <c r="G108" s="25">
        <f t="shared" si="30"/>
        <v>7</v>
      </c>
      <c r="H108" s="26">
        <f t="shared" si="31"/>
        <v>32</v>
      </c>
      <c r="I108" s="3" t="str">
        <f t="shared" si="32"/>
        <v>032</v>
      </c>
      <c r="J108" s="3" t="str">
        <f t="shared" si="33"/>
        <v>7:32</v>
      </c>
      <c r="K108" s="3" t="str">
        <f t="shared" si="34"/>
        <v>7:032</v>
      </c>
      <c r="L108" s="4"/>
      <c r="M108" s="4"/>
    </row>
    <row r="109" spans="1:15" ht="21.75" customHeight="1">
      <c r="A109" s="14">
        <v>1</v>
      </c>
      <c r="B109" s="37" t="s">
        <v>65</v>
      </c>
      <c r="C109" s="38">
        <v>3</v>
      </c>
      <c r="D109" s="39">
        <v>7</v>
      </c>
      <c r="E109" s="36" t="str">
        <f t="shared" si="28"/>
        <v>7:35</v>
      </c>
      <c r="F109" s="24">
        <f t="shared" si="29"/>
        <v>7.5999999999999961</v>
      </c>
      <c r="G109" s="25">
        <f t="shared" si="30"/>
        <v>7</v>
      </c>
      <c r="H109" s="26">
        <f t="shared" si="31"/>
        <v>35</v>
      </c>
      <c r="I109" s="3" t="str">
        <f t="shared" si="32"/>
        <v>035</v>
      </c>
      <c r="J109" s="3" t="str">
        <f t="shared" si="33"/>
        <v>7:35</v>
      </c>
      <c r="K109" s="3" t="str">
        <f t="shared" si="34"/>
        <v>7:035</v>
      </c>
      <c r="L109" s="4"/>
      <c r="M109" s="4"/>
    </row>
    <row r="110" spans="1:15" ht="21.75" customHeight="1">
      <c r="A110" s="14">
        <v>1</v>
      </c>
      <c r="B110" s="37" t="s">
        <v>66</v>
      </c>
      <c r="C110" s="38">
        <v>5</v>
      </c>
      <c r="D110" s="39">
        <v>8</v>
      </c>
      <c r="E110" s="36" t="str">
        <f t="shared" si="28"/>
        <v>7:38</v>
      </c>
      <c r="F110" s="24">
        <f t="shared" si="29"/>
        <v>7.6499999999999959</v>
      </c>
      <c r="G110" s="25">
        <f t="shared" si="30"/>
        <v>7</v>
      </c>
      <c r="H110" s="26">
        <f t="shared" si="31"/>
        <v>38</v>
      </c>
      <c r="I110" s="3" t="str">
        <f t="shared" si="32"/>
        <v>038</v>
      </c>
      <c r="J110" s="3" t="str">
        <f t="shared" si="33"/>
        <v>7:38</v>
      </c>
      <c r="K110" s="3" t="str">
        <f t="shared" si="34"/>
        <v>7:038</v>
      </c>
      <c r="L110" s="4"/>
      <c r="M110" s="4"/>
    </row>
    <row r="111" spans="1:15" ht="21.75" customHeight="1">
      <c r="A111" s="14">
        <v>1</v>
      </c>
      <c r="B111" s="37" t="s">
        <v>67</v>
      </c>
      <c r="C111" s="38">
        <v>2</v>
      </c>
      <c r="D111" s="39">
        <v>9</v>
      </c>
      <c r="E111" s="36" t="str">
        <f t="shared" si="28"/>
        <v>7:43</v>
      </c>
      <c r="F111" s="24">
        <f t="shared" si="29"/>
        <v>7.733333333333329</v>
      </c>
      <c r="G111" s="25">
        <f t="shared" si="30"/>
        <v>7</v>
      </c>
      <c r="H111" s="26">
        <f t="shared" si="31"/>
        <v>43</v>
      </c>
      <c r="I111" s="3" t="str">
        <f t="shared" si="32"/>
        <v>043</v>
      </c>
      <c r="J111" s="3" t="str">
        <f t="shared" si="33"/>
        <v>7:43</v>
      </c>
      <c r="K111" s="3" t="str">
        <f t="shared" si="34"/>
        <v>7:043</v>
      </c>
      <c r="L111" s="4"/>
      <c r="M111" s="4"/>
    </row>
    <row r="112" spans="1:15" ht="21.75" customHeight="1">
      <c r="A112" s="14">
        <v>1</v>
      </c>
      <c r="B112" s="37" t="s">
        <v>68</v>
      </c>
      <c r="C112" s="40">
        <v>5</v>
      </c>
      <c r="D112" s="39">
        <v>10</v>
      </c>
      <c r="E112" s="36" t="str">
        <f t="shared" si="28"/>
        <v>7:45</v>
      </c>
      <c r="F112" s="24">
        <f t="shared" si="29"/>
        <v>7.7666666666666622</v>
      </c>
      <c r="G112" s="25">
        <f t="shared" si="30"/>
        <v>7</v>
      </c>
      <c r="H112" s="26">
        <f t="shared" si="31"/>
        <v>45</v>
      </c>
      <c r="I112" s="3" t="str">
        <f t="shared" si="32"/>
        <v>045</v>
      </c>
      <c r="J112" s="3" t="str">
        <f t="shared" si="33"/>
        <v>7:45</v>
      </c>
      <c r="K112" s="3" t="str">
        <f t="shared" si="34"/>
        <v>7:045</v>
      </c>
      <c r="L112" s="4"/>
      <c r="M112" s="4"/>
    </row>
    <row r="113" spans="1:13" ht="21.75" customHeight="1">
      <c r="A113" s="14">
        <v>1</v>
      </c>
      <c r="B113" s="37" t="s">
        <v>69</v>
      </c>
      <c r="C113" s="38">
        <v>10</v>
      </c>
      <c r="D113" s="39">
        <v>11</v>
      </c>
      <c r="E113" s="36" t="str">
        <f t="shared" si="28"/>
        <v>7:50</v>
      </c>
      <c r="F113" s="24">
        <f t="shared" si="29"/>
        <v>7.8499999999999952</v>
      </c>
      <c r="G113" s="25">
        <f t="shared" si="30"/>
        <v>7</v>
      </c>
      <c r="H113" s="26">
        <f t="shared" si="31"/>
        <v>50</v>
      </c>
      <c r="I113" s="3" t="str">
        <f t="shared" si="32"/>
        <v>050</v>
      </c>
      <c r="J113" s="3" t="str">
        <f t="shared" si="33"/>
        <v>7:50</v>
      </c>
      <c r="K113" s="3" t="str">
        <f t="shared" si="34"/>
        <v>7:050</v>
      </c>
      <c r="L113" s="4"/>
      <c r="M113" s="4"/>
    </row>
    <row r="114" spans="1:13" ht="21.75" customHeight="1">
      <c r="A114" s="14">
        <v>1</v>
      </c>
      <c r="B114" s="37" t="s">
        <v>70</v>
      </c>
      <c r="C114" s="38">
        <v>2</v>
      </c>
      <c r="D114" s="39">
        <v>12</v>
      </c>
      <c r="E114" s="36" t="str">
        <f t="shared" si="28"/>
        <v>8:00</v>
      </c>
      <c r="F114" s="24">
        <f t="shared" si="29"/>
        <v>8.0166666666666622</v>
      </c>
      <c r="G114" s="25">
        <f t="shared" si="30"/>
        <v>8</v>
      </c>
      <c r="H114" s="26">
        <f t="shared" si="31"/>
        <v>0</v>
      </c>
      <c r="I114" s="3" t="str">
        <f t="shared" si="32"/>
        <v>00</v>
      </c>
      <c r="J114" s="3" t="str">
        <f t="shared" si="33"/>
        <v>8:0</v>
      </c>
      <c r="K114" s="3" t="str">
        <f t="shared" si="34"/>
        <v>8:00</v>
      </c>
      <c r="L114" s="4"/>
      <c r="M114" s="4"/>
    </row>
    <row r="115" spans="1:13" ht="21.75" customHeight="1">
      <c r="A115" s="14">
        <v>1</v>
      </c>
      <c r="B115" s="37" t="s">
        <v>71</v>
      </c>
      <c r="C115" s="38">
        <v>15</v>
      </c>
      <c r="D115" s="39">
        <v>13</v>
      </c>
      <c r="E115" s="36" t="str">
        <f t="shared" si="28"/>
        <v>8:02</v>
      </c>
      <c r="F115" s="24">
        <f t="shared" si="29"/>
        <v>8.0499999999999954</v>
      </c>
      <c r="G115" s="25">
        <f t="shared" si="30"/>
        <v>8</v>
      </c>
      <c r="H115" s="26">
        <f t="shared" si="31"/>
        <v>2</v>
      </c>
      <c r="I115" s="3" t="str">
        <f t="shared" si="32"/>
        <v>02</v>
      </c>
      <c r="J115" s="3" t="str">
        <f t="shared" si="33"/>
        <v>8:2</v>
      </c>
      <c r="K115" s="3" t="str">
        <f t="shared" si="34"/>
        <v>8:02</v>
      </c>
      <c r="L115" s="4"/>
      <c r="M115" s="4"/>
    </row>
    <row r="116" spans="1:13" ht="21.75" customHeight="1">
      <c r="A116" s="14">
        <v>1</v>
      </c>
      <c r="B116" s="37" t="s">
        <v>73</v>
      </c>
      <c r="C116" s="41">
        <v>3</v>
      </c>
      <c r="D116" s="39">
        <v>14</v>
      </c>
      <c r="E116" s="36" t="str">
        <f t="shared" si="28"/>
        <v>8:17</v>
      </c>
      <c r="F116" s="24">
        <f t="shared" si="29"/>
        <v>8.2999999999999954</v>
      </c>
      <c r="G116" s="25">
        <f t="shared" si="30"/>
        <v>8</v>
      </c>
      <c r="H116" s="26">
        <f t="shared" si="31"/>
        <v>17</v>
      </c>
      <c r="I116" s="3" t="str">
        <f t="shared" si="32"/>
        <v>017</v>
      </c>
      <c r="J116" s="3" t="str">
        <f t="shared" si="33"/>
        <v>8:17</v>
      </c>
      <c r="K116" s="3" t="str">
        <f t="shared" si="34"/>
        <v>8:017</v>
      </c>
      <c r="L116" s="4"/>
      <c r="M116" s="4"/>
    </row>
    <row r="117" spans="1:13" ht="21.75" customHeight="1">
      <c r="A117" s="14">
        <v>1</v>
      </c>
      <c r="B117" s="37" t="s">
        <v>74</v>
      </c>
      <c r="C117" s="41">
        <v>2</v>
      </c>
      <c r="D117" s="39">
        <v>15</v>
      </c>
      <c r="E117" s="36" t="str">
        <f t="shared" si="28"/>
        <v>8:20</v>
      </c>
      <c r="F117" s="24">
        <f t="shared" si="29"/>
        <v>8.3499999999999961</v>
      </c>
      <c r="G117" s="25">
        <f t="shared" si="30"/>
        <v>8</v>
      </c>
      <c r="H117" s="26">
        <f t="shared" si="31"/>
        <v>20</v>
      </c>
      <c r="I117" s="3" t="str">
        <f t="shared" si="32"/>
        <v>020</v>
      </c>
      <c r="J117" s="3" t="str">
        <f t="shared" si="33"/>
        <v>8:20</v>
      </c>
      <c r="K117" s="3" t="str">
        <f t="shared" si="34"/>
        <v>8:020</v>
      </c>
      <c r="L117" s="4"/>
      <c r="M117" s="4"/>
    </row>
    <row r="118" spans="1:13" ht="21.75" customHeight="1">
      <c r="A118" s="14">
        <v>1</v>
      </c>
      <c r="B118" s="37" t="s">
        <v>37</v>
      </c>
      <c r="C118" s="40">
        <v>2</v>
      </c>
      <c r="D118" s="39">
        <v>16</v>
      </c>
      <c r="E118" s="36" t="str">
        <f t="shared" si="28"/>
        <v>8:22</v>
      </c>
      <c r="F118" s="24">
        <f t="shared" si="29"/>
        <v>8.3833333333333293</v>
      </c>
      <c r="G118" s="25">
        <f t="shared" si="30"/>
        <v>8</v>
      </c>
      <c r="H118" s="26">
        <f t="shared" si="31"/>
        <v>22</v>
      </c>
      <c r="I118" s="3" t="str">
        <f t="shared" si="32"/>
        <v>022</v>
      </c>
      <c r="J118" s="3" t="str">
        <f t="shared" si="33"/>
        <v>8:22</v>
      </c>
      <c r="K118" s="3" t="str">
        <f t="shared" si="34"/>
        <v>8:022</v>
      </c>
      <c r="L118" s="4"/>
      <c r="M118" s="4"/>
    </row>
    <row r="119" spans="1:13" ht="21.75" customHeight="1">
      <c r="A119" s="14">
        <v>1</v>
      </c>
      <c r="B119" s="37" t="s">
        <v>53</v>
      </c>
      <c r="C119" s="40">
        <v>1</v>
      </c>
      <c r="D119" s="39">
        <v>17</v>
      </c>
      <c r="E119" s="36" t="str">
        <f t="shared" si="28"/>
        <v>8:24</v>
      </c>
      <c r="F119" s="24">
        <f t="shared" si="29"/>
        <v>8.4166666666666625</v>
      </c>
      <c r="G119" s="25">
        <f t="shared" si="30"/>
        <v>8</v>
      </c>
      <c r="H119" s="26">
        <f t="shared" si="31"/>
        <v>24</v>
      </c>
      <c r="I119" s="3" t="str">
        <f t="shared" si="32"/>
        <v>024</v>
      </c>
      <c r="J119" s="3" t="str">
        <f t="shared" si="33"/>
        <v>8:24</v>
      </c>
      <c r="K119" s="3" t="str">
        <f t="shared" si="34"/>
        <v>8:024</v>
      </c>
      <c r="L119" s="4"/>
      <c r="M119" s="4"/>
    </row>
    <row r="120" spans="1:13" ht="21.75" customHeight="1">
      <c r="A120" s="14">
        <v>1</v>
      </c>
      <c r="B120" s="37" t="s">
        <v>55</v>
      </c>
      <c r="C120" s="40">
        <v>1</v>
      </c>
      <c r="D120" s="39">
        <v>18</v>
      </c>
      <c r="E120" s="36" t="str">
        <f t="shared" si="28"/>
        <v>8:25</v>
      </c>
      <c r="F120" s="24">
        <f t="shared" si="29"/>
        <v>8.43333333333333</v>
      </c>
      <c r="G120" s="25">
        <f t="shared" si="30"/>
        <v>8</v>
      </c>
      <c r="H120" s="26">
        <f t="shared" si="31"/>
        <v>25</v>
      </c>
      <c r="I120" s="3" t="str">
        <f t="shared" si="32"/>
        <v>025</v>
      </c>
      <c r="J120" s="3" t="str">
        <f t="shared" si="33"/>
        <v>8:25</v>
      </c>
      <c r="K120" s="3" t="str">
        <f t="shared" si="34"/>
        <v>8:025</v>
      </c>
      <c r="L120" s="4"/>
      <c r="M120" s="4"/>
    </row>
    <row r="121" spans="1:13" ht="21.75" customHeight="1">
      <c r="A121" s="14">
        <v>1</v>
      </c>
      <c r="B121" s="37" t="s">
        <v>54</v>
      </c>
      <c r="C121" s="40">
        <v>1</v>
      </c>
      <c r="D121" s="39">
        <v>19</v>
      </c>
      <c r="E121" s="36" t="str">
        <f t="shared" si="28"/>
        <v>8:26</v>
      </c>
      <c r="F121" s="24">
        <f t="shared" si="29"/>
        <v>8.4499999999999975</v>
      </c>
      <c r="G121" s="25">
        <f t="shared" si="30"/>
        <v>8</v>
      </c>
      <c r="H121" s="26">
        <f t="shared" si="31"/>
        <v>26</v>
      </c>
      <c r="I121" s="3" t="str">
        <f t="shared" si="32"/>
        <v>026</v>
      </c>
      <c r="J121" s="3" t="str">
        <f t="shared" si="33"/>
        <v>8:26</v>
      </c>
      <c r="K121" s="3" t="str">
        <f t="shared" si="34"/>
        <v>8:026</v>
      </c>
      <c r="L121" s="4"/>
      <c r="M121" s="4"/>
    </row>
    <row r="122" spans="1:13" ht="21.75" customHeight="1">
      <c r="A122" s="14">
        <v>1</v>
      </c>
      <c r="B122" s="37" t="s">
        <v>50</v>
      </c>
      <c r="C122" s="40">
        <v>2</v>
      </c>
      <c r="D122" s="39">
        <v>20</v>
      </c>
      <c r="E122" s="36" t="str">
        <f t="shared" si="28"/>
        <v>8:27</v>
      </c>
      <c r="F122" s="24">
        <f t="shared" si="29"/>
        <v>8.466666666666665</v>
      </c>
      <c r="G122" s="25">
        <f t="shared" si="30"/>
        <v>8</v>
      </c>
      <c r="H122" s="26">
        <f t="shared" si="31"/>
        <v>27</v>
      </c>
      <c r="I122" s="3" t="str">
        <f t="shared" si="32"/>
        <v>027</v>
      </c>
      <c r="J122" s="3" t="str">
        <f t="shared" si="33"/>
        <v>8:27</v>
      </c>
      <c r="K122" s="3" t="str">
        <f t="shared" si="34"/>
        <v>8:027</v>
      </c>
      <c r="L122" s="4"/>
      <c r="M122" s="4"/>
    </row>
    <row r="123" spans="1:13" ht="21.75" customHeight="1">
      <c r="A123" s="14">
        <v>1</v>
      </c>
      <c r="B123" s="37" t="s">
        <v>61</v>
      </c>
      <c r="C123" s="38">
        <v>2</v>
      </c>
      <c r="D123" s="39">
        <v>21</v>
      </c>
      <c r="E123" s="36" t="str">
        <f t="shared" si="28"/>
        <v>8:29</v>
      </c>
      <c r="F123" s="24">
        <f t="shared" si="29"/>
        <v>8.4999999999999982</v>
      </c>
      <c r="G123" s="25">
        <f t="shared" si="30"/>
        <v>8</v>
      </c>
      <c r="H123" s="26">
        <f t="shared" si="31"/>
        <v>29</v>
      </c>
      <c r="I123" s="3" t="str">
        <f t="shared" si="32"/>
        <v>029</v>
      </c>
      <c r="J123" s="3" t="str">
        <f t="shared" si="33"/>
        <v>8:29</v>
      </c>
      <c r="K123" s="3" t="str">
        <f t="shared" si="34"/>
        <v>8:029</v>
      </c>
      <c r="L123" s="4"/>
      <c r="M123" s="4"/>
    </row>
    <row r="124" spans="1:13" ht="21.75" customHeight="1">
      <c r="A124" s="14">
        <v>1</v>
      </c>
      <c r="B124" s="37" t="s">
        <v>51</v>
      </c>
      <c r="C124" s="38">
        <v>3</v>
      </c>
      <c r="D124" s="39">
        <v>22</v>
      </c>
      <c r="E124" s="36" t="str">
        <f t="shared" si="28"/>
        <v>8:31</v>
      </c>
      <c r="F124" s="24">
        <f t="shared" si="29"/>
        <v>8.5333333333333314</v>
      </c>
      <c r="G124" s="25">
        <f t="shared" si="30"/>
        <v>8</v>
      </c>
      <c r="H124" s="26">
        <f t="shared" si="31"/>
        <v>31</v>
      </c>
      <c r="I124" s="3" t="str">
        <f t="shared" si="32"/>
        <v>031</v>
      </c>
      <c r="J124" s="3" t="str">
        <f t="shared" si="33"/>
        <v>8:31</v>
      </c>
      <c r="K124" s="3" t="str">
        <f t="shared" si="34"/>
        <v>8:031</v>
      </c>
      <c r="L124" s="4"/>
      <c r="M124" s="4"/>
    </row>
    <row r="125" spans="1:13" ht="21.75" customHeight="1">
      <c r="A125" s="14">
        <v>1</v>
      </c>
      <c r="B125" s="37" t="s">
        <v>81</v>
      </c>
      <c r="C125" s="38">
        <v>20</v>
      </c>
      <c r="D125" s="39">
        <v>23</v>
      </c>
      <c r="E125" s="36" t="str">
        <f>IF(C125=0,"-",IF(H125&lt;10,K125,J125))</f>
        <v>8:34</v>
      </c>
      <c r="F125" s="24">
        <f>+F126-C125/60</f>
        <v>8.5833333333333321</v>
      </c>
      <c r="G125" s="25">
        <f>INT(F125)</f>
        <v>8</v>
      </c>
      <c r="H125" s="26">
        <f>IF(INT((F125-G125)*60)&lt;0,0,INT((F125-G125)*60))</f>
        <v>34</v>
      </c>
      <c r="I125" s="3" t="str">
        <f>+$F$1&amp;H125</f>
        <v>034</v>
      </c>
      <c r="J125" s="3" t="str">
        <f>+G125&amp;":"&amp;H125</f>
        <v>8:34</v>
      </c>
      <c r="K125" s="3" t="str">
        <f>+G125&amp;":"&amp;I125</f>
        <v>8:034</v>
      </c>
      <c r="L125" s="4"/>
      <c r="M125" s="4"/>
    </row>
    <row r="126" spans="1:13" ht="21.75" customHeight="1">
      <c r="A126" s="14">
        <v>1</v>
      </c>
      <c r="B126" s="37" t="s">
        <v>125</v>
      </c>
      <c r="C126" s="38"/>
      <c r="D126" s="39">
        <v>24</v>
      </c>
      <c r="E126" s="36" t="str">
        <f>+$D$1&amp;":"&amp;$E$1</f>
        <v>8:55</v>
      </c>
      <c r="F126" s="24">
        <f>+$D$2-C126/60</f>
        <v>8.9166666666666661</v>
      </c>
      <c r="G126" s="25">
        <f>INT(F126)</f>
        <v>8</v>
      </c>
      <c r="H126" s="26">
        <f>IF(INT((F126-G126)*60)&lt;0,0,INT((F126-G126)*60))</f>
        <v>55</v>
      </c>
      <c r="I126" s="3" t="str">
        <f>+$F$1&amp;H126</f>
        <v>055</v>
      </c>
      <c r="J126" s="3" t="str">
        <f>+G126&amp;":"&amp;H126</f>
        <v>8:55</v>
      </c>
      <c r="K126" s="3" t="str">
        <f>+G126&amp;":"&amp;I126</f>
        <v>8:055</v>
      </c>
      <c r="L126" s="4"/>
      <c r="M126" s="4"/>
    </row>
    <row r="127" spans="1:13" ht="21.75" customHeight="1">
      <c r="A127" s="23"/>
      <c r="B127" s="30"/>
      <c r="C127" s="31"/>
      <c r="D127" s="32"/>
      <c r="E127" s="23"/>
      <c r="F127" s="29"/>
      <c r="G127" s="33"/>
      <c r="H127" s="34"/>
      <c r="I127" s="4"/>
      <c r="J127" s="4"/>
      <c r="K127" s="4"/>
      <c r="L127" s="4"/>
      <c r="M127" s="4"/>
    </row>
    <row r="128" spans="1:13" ht="21.75" customHeight="1">
      <c r="A128" s="23"/>
      <c r="B128" s="30"/>
      <c r="C128" s="31"/>
      <c r="D128" s="32"/>
      <c r="E128" s="23"/>
      <c r="F128" s="29"/>
      <c r="G128" s="33"/>
      <c r="H128" s="34"/>
      <c r="I128" s="4"/>
      <c r="J128" s="4"/>
      <c r="K128" s="4"/>
      <c r="L128" s="4"/>
      <c r="M128" s="4"/>
    </row>
    <row r="129" spans="1:12" ht="21.75" customHeight="1">
      <c r="A129" s="47" t="s">
        <v>132</v>
      </c>
      <c r="B129" s="48"/>
      <c r="C129" s="48"/>
      <c r="D129" s="48"/>
      <c r="E129" s="49"/>
      <c r="F129" s="15"/>
      <c r="G129" s="15"/>
      <c r="H129" s="15"/>
    </row>
    <row r="130" spans="1:12" ht="21.75" customHeight="1">
      <c r="A130" s="27"/>
      <c r="B130" s="15"/>
      <c r="C130" s="27"/>
      <c r="D130" s="27"/>
      <c r="E130" s="27"/>
      <c r="F130" s="15"/>
      <c r="G130" s="15"/>
      <c r="H130" s="15"/>
    </row>
    <row r="131" spans="1:12" ht="21.75" customHeight="1">
      <c r="A131" s="14">
        <v>20</v>
      </c>
      <c r="B131" s="37" t="s">
        <v>98</v>
      </c>
      <c r="C131" s="38">
        <v>1</v>
      </c>
      <c r="D131" s="39">
        <v>1</v>
      </c>
      <c r="E131" s="36" t="str">
        <f t="shared" ref="E131:E138" si="35">IF(C131=0,"-",IF(H131&lt;10,K131,J131))</f>
        <v>7:49</v>
      </c>
      <c r="F131" s="24">
        <f t="shared" ref="F131:F137" si="36">+F132-C131/60</f>
        <v>7.8333333333333313</v>
      </c>
      <c r="G131" s="25">
        <f t="shared" ref="G131:G138" si="37">INT(F131)</f>
        <v>7</v>
      </c>
      <c r="H131" s="26">
        <f t="shared" ref="H131:H138" si="38">IF(INT((F131-G131)*60)&lt;0,0,INT((F131-G131)*60))</f>
        <v>49</v>
      </c>
      <c r="I131" s="3" t="str">
        <f t="shared" ref="I131:I138" si="39">+$F$1&amp;H131</f>
        <v>049</v>
      </c>
      <c r="J131" s="3" t="str">
        <f t="shared" ref="J131:J138" si="40">+G131&amp;":"&amp;H131</f>
        <v>7:49</v>
      </c>
      <c r="K131" s="3" t="str">
        <f t="shared" ref="K131:K138" si="41">+G131&amp;":"&amp;I131</f>
        <v>7:049</v>
      </c>
    </row>
    <row r="132" spans="1:12" ht="21.75" customHeight="1">
      <c r="A132" s="14">
        <v>20</v>
      </c>
      <c r="B132" s="37" t="s">
        <v>99</v>
      </c>
      <c r="C132" s="38">
        <v>1</v>
      </c>
      <c r="D132" s="39">
        <v>2</v>
      </c>
      <c r="E132" s="36" t="str">
        <f t="shared" si="35"/>
        <v>7:50</v>
      </c>
      <c r="F132" s="24">
        <f t="shared" si="36"/>
        <v>7.8499999999999979</v>
      </c>
      <c r="G132" s="25">
        <f t="shared" si="37"/>
        <v>7</v>
      </c>
      <c r="H132" s="26">
        <f t="shared" si="38"/>
        <v>50</v>
      </c>
      <c r="I132" s="3" t="str">
        <f t="shared" si="39"/>
        <v>050</v>
      </c>
      <c r="J132" s="3" t="str">
        <f t="shared" si="40"/>
        <v>7:50</v>
      </c>
      <c r="K132" s="3" t="str">
        <f t="shared" si="41"/>
        <v>7:050</v>
      </c>
    </row>
    <row r="133" spans="1:12" ht="21.75" customHeight="1">
      <c r="A133" s="14">
        <v>20</v>
      </c>
      <c r="B133" s="37" t="s">
        <v>100</v>
      </c>
      <c r="C133" s="38">
        <v>2</v>
      </c>
      <c r="D133" s="39">
        <v>3</v>
      </c>
      <c r="E133" s="36" t="str">
        <f t="shared" si="35"/>
        <v>7:51</v>
      </c>
      <c r="F133" s="24">
        <f t="shared" si="36"/>
        <v>7.8666666666666645</v>
      </c>
      <c r="G133" s="25">
        <f t="shared" si="37"/>
        <v>7</v>
      </c>
      <c r="H133" s="26">
        <f t="shared" si="38"/>
        <v>51</v>
      </c>
      <c r="I133" s="3" t="str">
        <f t="shared" si="39"/>
        <v>051</v>
      </c>
      <c r="J133" s="3" t="str">
        <f t="shared" si="40"/>
        <v>7:51</v>
      </c>
      <c r="K133" s="3" t="str">
        <f t="shared" si="41"/>
        <v>7:051</v>
      </c>
    </row>
    <row r="134" spans="1:12" ht="21.75" customHeight="1">
      <c r="A134" s="14">
        <v>20</v>
      </c>
      <c r="B134" s="37" t="s">
        <v>97</v>
      </c>
      <c r="C134" s="38">
        <v>3</v>
      </c>
      <c r="D134" s="39">
        <v>4</v>
      </c>
      <c r="E134" s="36" t="str">
        <f t="shared" si="35"/>
        <v>7:53</v>
      </c>
      <c r="F134" s="24">
        <f t="shared" si="36"/>
        <v>7.8999999999999977</v>
      </c>
      <c r="G134" s="25">
        <f t="shared" si="37"/>
        <v>7</v>
      </c>
      <c r="H134" s="26">
        <f t="shared" si="38"/>
        <v>53</v>
      </c>
      <c r="I134" s="3" t="str">
        <f t="shared" si="39"/>
        <v>053</v>
      </c>
      <c r="J134" s="3" t="str">
        <f t="shared" si="40"/>
        <v>7:53</v>
      </c>
      <c r="K134" s="3" t="str">
        <f t="shared" si="41"/>
        <v>7:053</v>
      </c>
    </row>
    <row r="135" spans="1:12" ht="21.75" customHeight="1">
      <c r="A135" s="14">
        <v>20</v>
      </c>
      <c r="B135" s="37" t="s">
        <v>101</v>
      </c>
      <c r="C135" s="38">
        <v>4</v>
      </c>
      <c r="D135" s="39">
        <v>5</v>
      </c>
      <c r="E135" s="36" t="str">
        <f t="shared" si="35"/>
        <v>7:56</v>
      </c>
      <c r="F135" s="24">
        <f t="shared" si="36"/>
        <v>7.9499999999999975</v>
      </c>
      <c r="G135" s="25">
        <f t="shared" si="37"/>
        <v>7</v>
      </c>
      <c r="H135" s="26">
        <f t="shared" si="38"/>
        <v>56</v>
      </c>
      <c r="I135" s="3" t="str">
        <f t="shared" si="39"/>
        <v>056</v>
      </c>
      <c r="J135" s="3" t="str">
        <f t="shared" si="40"/>
        <v>7:56</v>
      </c>
      <c r="K135" s="3" t="str">
        <f t="shared" si="41"/>
        <v>7:056</v>
      </c>
    </row>
    <row r="136" spans="1:12" ht="21.75" customHeight="1">
      <c r="A136" s="14">
        <v>20</v>
      </c>
      <c r="B136" s="37" t="s">
        <v>102</v>
      </c>
      <c r="C136" s="38">
        <v>3</v>
      </c>
      <c r="D136" s="39">
        <v>6</v>
      </c>
      <c r="E136" s="36" t="str">
        <f t="shared" si="35"/>
        <v>8:00</v>
      </c>
      <c r="F136" s="24">
        <f t="shared" si="36"/>
        <v>8.0166666666666639</v>
      </c>
      <c r="G136" s="25">
        <f t="shared" si="37"/>
        <v>8</v>
      </c>
      <c r="H136" s="26">
        <f t="shared" si="38"/>
        <v>0</v>
      </c>
      <c r="I136" s="3" t="str">
        <f t="shared" si="39"/>
        <v>00</v>
      </c>
      <c r="J136" s="3" t="str">
        <f t="shared" si="40"/>
        <v>8:0</v>
      </c>
      <c r="K136" s="3" t="str">
        <f t="shared" si="41"/>
        <v>8:00</v>
      </c>
    </row>
    <row r="137" spans="1:12" ht="21.75" customHeight="1">
      <c r="A137" s="14">
        <v>20</v>
      </c>
      <c r="B137" s="37" t="s">
        <v>103</v>
      </c>
      <c r="C137" s="38">
        <v>20</v>
      </c>
      <c r="D137" s="39">
        <v>7</v>
      </c>
      <c r="E137" s="36" t="str">
        <f t="shared" si="35"/>
        <v>8:03</v>
      </c>
      <c r="F137" s="24">
        <f t="shared" si="36"/>
        <v>8.0666666666666647</v>
      </c>
      <c r="G137" s="25">
        <f t="shared" si="37"/>
        <v>8</v>
      </c>
      <c r="H137" s="26">
        <f t="shared" si="38"/>
        <v>3</v>
      </c>
      <c r="I137" s="3" t="str">
        <f t="shared" si="39"/>
        <v>03</v>
      </c>
      <c r="J137" s="3" t="str">
        <f t="shared" si="40"/>
        <v>8:3</v>
      </c>
      <c r="K137" s="3" t="str">
        <f t="shared" si="41"/>
        <v>8:03</v>
      </c>
    </row>
    <row r="138" spans="1:12" ht="21.75" customHeight="1">
      <c r="A138" s="14">
        <v>20</v>
      </c>
      <c r="B138" s="37" t="s">
        <v>104</v>
      </c>
      <c r="C138" s="38">
        <v>9</v>
      </c>
      <c r="D138" s="39">
        <v>8</v>
      </c>
      <c r="E138" s="36" t="str">
        <f t="shared" si="35"/>
        <v>8:23</v>
      </c>
      <c r="F138" s="24">
        <f>+F139-C138/60</f>
        <v>8.3999999999999986</v>
      </c>
      <c r="G138" s="25">
        <f t="shared" si="37"/>
        <v>8</v>
      </c>
      <c r="H138" s="26">
        <f t="shared" si="38"/>
        <v>23</v>
      </c>
      <c r="I138" s="3" t="str">
        <f t="shared" si="39"/>
        <v>023</v>
      </c>
      <c r="J138" s="3" t="str">
        <f t="shared" si="40"/>
        <v>8:23</v>
      </c>
      <c r="K138" s="3" t="str">
        <f t="shared" si="41"/>
        <v>8:023</v>
      </c>
    </row>
    <row r="139" spans="1:12" ht="21.75" customHeight="1">
      <c r="A139" s="14">
        <v>20</v>
      </c>
      <c r="B139" s="37" t="s">
        <v>105</v>
      </c>
      <c r="C139" s="38">
        <v>2</v>
      </c>
      <c r="D139" s="39">
        <v>9</v>
      </c>
      <c r="E139" s="36" t="str">
        <f>IF(C139=0,"-",IF(H139&lt;10,K139,J139))</f>
        <v>8:32</v>
      </c>
      <c r="F139" s="24">
        <f>+F140-C139/60</f>
        <v>8.5499999999999989</v>
      </c>
      <c r="G139" s="25">
        <f>INT(F139)</f>
        <v>8</v>
      </c>
      <c r="H139" s="26">
        <f>IF(INT((F139-G139)*60)&lt;0,0,INT((F139-G139)*60))</f>
        <v>32</v>
      </c>
      <c r="I139" s="3" t="str">
        <f>+$F$1&amp;H139</f>
        <v>032</v>
      </c>
      <c r="J139" s="3" t="str">
        <f>+G139&amp;":"&amp;H139</f>
        <v>8:32</v>
      </c>
      <c r="K139" s="3" t="str">
        <f>+G139&amp;":"&amp;I139</f>
        <v>8:032</v>
      </c>
    </row>
    <row r="140" spans="1:12" ht="21.75" customHeight="1">
      <c r="A140" s="14">
        <v>20</v>
      </c>
      <c r="B140" s="37" t="s">
        <v>129</v>
      </c>
      <c r="C140" s="40">
        <v>20</v>
      </c>
      <c r="D140" s="39">
        <v>10</v>
      </c>
      <c r="E140" s="36" t="str">
        <f>+$D$1&amp;":"&amp;$E$1</f>
        <v>8:55</v>
      </c>
      <c r="F140" s="24">
        <f>+$D$2-C140/60</f>
        <v>8.5833333333333321</v>
      </c>
      <c r="G140" s="25">
        <f>INT(F140)</f>
        <v>8</v>
      </c>
      <c r="H140" s="26">
        <f>IF(INT((F140-G140)*60)&lt;0,0,INT((F140-G140)*60))</f>
        <v>34</v>
      </c>
      <c r="I140" s="3" t="str">
        <f>+$F$1&amp;H140</f>
        <v>034</v>
      </c>
      <c r="J140" s="3" t="str">
        <f>+G140&amp;":"&amp;H140</f>
        <v>8:34</v>
      </c>
      <c r="K140" s="3" t="str">
        <f>+G140&amp;":"&amp;I140</f>
        <v>8:034</v>
      </c>
    </row>
    <row r="141" spans="1:12" ht="21.75" customHeight="1">
      <c r="A141" s="14">
        <v>20</v>
      </c>
      <c r="B141" s="37" t="s">
        <v>128</v>
      </c>
      <c r="C141" s="38"/>
      <c r="D141" s="39">
        <v>11</v>
      </c>
      <c r="E141" s="42">
        <v>0.38541666666666669</v>
      </c>
      <c r="F141" s="29"/>
      <c r="G141" s="33"/>
      <c r="H141" s="34"/>
      <c r="I141" s="4"/>
      <c r="J141" s="4"/>
      <c r="K141" s="4"/>
    </row>
    <row r="142" spans="1:12" ht="21.75" customHeight="1">
      <c r="A142" s="23"/>
      <c r="B142" s="30"/>
      <c r="C142" s="31"/>
      <c r="D142" s="32"/>
      <c r="E142" s="23"/>
      <c r="F142" s="29"/>
      <c r="G142" s="33"/>
      <c r="H142" s="34"/>
      <c r="I142" s="4"/>
      <c r="J142" s="4"/>
      <c r="K142" s="4"/>
    </row>
    <row r="143" spans="1:12" ht="21.75" customHeight="1">
      <c r="A143" s="22"/>
      <c r="B143" s="46" t="s">
        <v>123</v>
      </c>
      <c r="C143" s="46"/>
      <c r="D143" s="46"/>
      <c r="E143" s="46"/>
      <c r="F143" s="29"/>
      <c r="G143" s="29"/>
      <c r="H143" s="22"/>
      <c r="I143" s="9"/>
      <c r="J143" s="10"/>
      <c r="K143" s="4"/>
      <c r="L143" s="4"/>
    </row>
    <row r="144" spans="1:12" ht="21.75" customHeight="1">
      <c r="A144" s="45">
        <v>12</v>
      </c>
      <c r="B144" s="37" t="s">
        <v>46</v>
      </c>
      <c r="C144" s="38">
        <v>5</v>
      </c>
      <c r="D144" s="39">
        <v>1</v>
      </c>
      <c r="E144" s="36" t="str">
        <f t="shared" ref="E144:E148" si="42">IF(C144=0,"-",IF(H144&lt;10,K144,J144))</f>
        <v>7:57</v>
      </c>
      <c r="F144" s="24">
        <f t="shared" ref="F144:F148" si="43">+F145-C144/60</f>
        <v>7.95</v>
      </c>
      <c r="G144" s="25">
        <f t="shared" ref="G144:G157" si="44">INT(F144)</f>
        <v>7</v>
      </c>
      <c r="H144" s="26">
        <f t="shared" ref="H144:H148" si="45">IF(INT((F144-G144)*60)&lt;0,0,INT((F144-G144)*60))</f>
        <v>57</v>
      </c>
      <c r="I144" s="3" t="str">
        <f t="shared" ref="I144:I157" si="46">+$F$1&amp;H144</f>
        <v>057</v>
      </c>
      <c r="J144" s="3" t="str">
        <f t="shared" ref="J144:J148" si="47">+G144&amp;":"&amp;H144</f>
        <v>7:57</v>
      </c>
      <c r="K144" s="3" t="str">
        <f t="shared" ref="K144:K148" si="48">+G144&amp;":"&amp;I144</f>
        <v>7:057</v>
      </c>
      <c r="L144" s="4"/>
    </row>
    <row r="145" spans="1:12" ht="21.75" customHeight="1">
      <c r="A145" s="45">
        <v>12</v>
      </c>
      <c r="B145" s="37" t="s">
        <v>108</v>
      </c>
      <c r="C145" s="38">
        <v>2</v>
      </c>
      <c r="D145" s="39">
        <v>2</v>
      </c>
      <c r="E145" s="36" t="str">
        <f t="shared" si="42"/>
        <v>8:01</v>
      </c>
      <c r="F145" s="24">
        <f t="shared" si="43"/>
        <v>8.0333333333333332</v>
      </c>
      <c r="G145" s="25">
        <f t="shared" si="44"/>
        <v>8</v>
      </c>
      <c r="H145" s="26">
        <f t="shared" si="45"/>
        <v>1</v>
      </c>
      <c r="I145" s="3" t="str">
        <f t="shared" si="46"/>
        <v>01</v>
      </c>
      <c r="J145" s="3" t="str">
        <f t="shared" si="47"/>
        <v>8:1</v>
      </c>
      <c r="K145" s="3" t="str">
        <f t="shared" si="48"/>
        <v>8:01</v>
      </c>
      <c r="L145" s="4"/>
    </row>
    <row r="146" spans="1:12" ht="21.75" customHeight="1">
      <c r="A146" s="45">
        <v>12</v>
      </c>
      <c r="B146" s="37" t="s">
        <v>47</v>
      </c>
      <c r="C146" s="38">
        <v>4</v>
      </c>
      <c r="D146" s="39">
        <v>3</v>
      </c>
      <c r="E146" s="36" t="str">
        <f t="shared" si="42"/>
        <v>8:03</v>
      </c>
      <c r="F146" s="24">
        <f t="shared" si="43"/>
        <v>8.0666666666666664</v>
      </c>
      <c r="G146" s="25">
        <f t="shared" si="44"/>
        <v>8</v>
      </c>
      <c r="H146" s="26">
        <f t="shared" si="45"/>
        <v>3</v>
      </c>
      <c r="I146" s="3" t="str">
        <f t="shared" si="46"/>
        <v>03</v>
      </c>
      <c r="J146" s="3" t="str">
        <f t="shared" si="47"/>
        <v>8:3</v>
      </c>
      <c r="K146" s="3" t="str">
        <f t="shared" si="48"/>
        <v>8:03</v>
      </c>
      <c r="L146" s="4"/>
    </row>
    <row r="147" spans="1:12" ht="21.75" customHeight="1">
      <c r="A147" s="45">
        <v>12</v>
      </c>
      <c r="B147" s="37" t="s">
        <v>124</v>
      </c>
      <c r="C147" s="38">
        <v>2</v>
      </c>
      <c r="D147" s="39">
        <v>4</v>
      </c>
      <c r="E147" s="36" t="str">
        <f t="shared" si="42"/>
        <v>8:07</v>
      </c>
      <c r="F147" s="24">
        <f t="shared" si="43"/>
        <v>8.1333333333333329</v>
      </c>
      <c r="G147" s="25">
        <f t="shared" si="44"/>
        <v>8</v>
      </c>
      <c r="H147" s="26">
        <f t="shared" si="45"/>
        <v>7</v>
      </c>
      <c r="I147" s="3" t="str">
        <f t="shared" si="46"/>
        <v>07</v>
      </c>
      <c r="J147" s="3" t="str">
        <f t="shared" si="47"/>
        <v>8:7</v>
      </c>
      <c r="K147" s="3" t="str">
        <f t="shared" si="48"/>
        <v>8:07</v>
      </c>
      <c r="L147" s="4"/>
    </row>
    <row r="148" spans="1:12" ht="21.75" customHeight="1">
      <c r="A148" s="45">
        <v>12</v>
      </c>
      <c r="B148" s="37" t="s">
        <v>48</v>
      </c>
      <c r="C148" s="38">
        <v>2</v>
      </c>
      <c r="D148" s="39">
        <v>5</v>
      </c>
      <c r="E148" s="36" t="str">
        <f t="shared" si="42"/>
        <v>8:09</v>
      </c>
      <c r="F148" s="24">
        <f t="shared" si="43"/>
        <v>8.1666666666666661</v>
      </c>
      <c r="G148" s="25">
        <f t="shared" si="44"/>
        <v>8</v>
      </c>
      <c r="H148" s="26">
        <f t="shared" si="45"/>
        <v>9</v>
      </c>
      <c r="I148" s="3" t="str">
        <f t="shared" si="46"/>
        <v>09</v>
      </c>
      <c r="J148" s="3" t="str">
        <f t="shared" si="47"/>
        <v>8:9</v>
      </c>
      <c r="K148" s="3" t="str">
        <f t="shared" si="48"/>
        <v>8:09</v>
      </c>
      <c r="L148" s="4"/>
    </row>
    <row r="149" spans="1:12" ht="21.75" customHeight="1">
      <c r="A149" s="45">
        <v>12</v>
      </c>
      <c r="B149" s="37" t="s">
        <v>49</v>
      </c>
      <c r="C149" s="38">
        <v>3</v>
      </c>
      <c r="D149" s="39">
        <v>6</v>
      </c>
      <c r="E149" s="36" t="str">
        <f t="shared" ref="E149:E157" si="49">IF(C149=0,"-",IF(H149&lt;10,K149,J149))</f>
        <v>8:12</v>
      </c>
      <c r="F149" s="24">
        <f t="shared" ref="F149:F157" si="50">+F150-C149/60</f>
        <v>8.1999999999999993</v>
      </c>
      <c r="G149" s="25">
        <f t="shared" si="44"/>
        <v>8</v>
      </c>
      <c r="H149" s="26">
        <f t="shared" ref="H149:H157" si="51">IF(INT((F149-G149)*60)&lt;0,0,INT((F149-G149)*60))</f>
        <v>12</v>
      </c>
      <c r="I149" s="3" t="str">
        <f t="shared" si="46"/>
        <v>012</v>
      </c>
      <c r="J149" s="3" t="str">
        <f t="shared" ref="J149:J157" si="52">+G149&amp;":"&amp;H149</f>
        <v>8:12</v>
      </c>
      <c r="K149" s="3" t="str">
        <f t="shared" ref="K149:K157" si="53">+G149&amp;":"&amp;I149</f>
        <v>8:012</v>
      </c>
      <c r="L149" s="4"/>
    </row>
    <row r="150" spans="1:12" ht="21.75" customHeight="1">
      <c r="A150" s="45">
        <v>12</v>
      </c>
      <c r="B150" s="37" t="s">
        <v>106</v>
      </c>
      <c r="C150" s="38">
        <v>2</v>
      </c>
      <c r="D150" s="39">
        <v>7</v>
      </c>
      <c r="E150" s="36" t="str">
        <f t="shared" si="49"/>
        <v>8:15</v>
      </c>
      <c r="F150" s="24">
        <f t="shared" si="50"/>
        <v>8.25</v>
      </c>
      <c r="G150" s="25">
        <f t="shared" si="44"/>
        <v>8</v>
      </c>
      <c r="H150" s="26">
        <f t="shared" si="51"/>
        <v>15</v>
      </c>
      <c r="I150" s="3" t="str">
        <f t="shared" si="46"/>
        <v>015</v>
      </c>
      <c r="J150" s="3" t="str">
        <f t="shared" si="52"/>
        <v>8:15</v>
      </c>
      <c r="K150" s="3" t="str">
        <f t="shared" si="53"/>
        <v>8:015</v>
      </c>
      <c r="L150" s="4"/>
    </row>
    <row r="151" spans="1:12" ht="21.75" customHeight="1">
      <c r="A151" s="45">
        <v>12</v>
      </c>
      <c r="B151" s="37" t="s">
        <v>37</v>
      </c>
      <c r="C151" s="38">
        <v>2</v>
      </c>
      <c r="D151" s="39">
        <v>8</v>
      </c>
      <c r="E151" s="36" t="str">
        <f t="shared" si="49"/>
        <v>8:17</v>
      </c>
      <c r="F151" s="24">
        <f t="shared" si="50"/>
        <v>8.2833333333333332</v>
      </c>
      <c r="G151" s="25">
        <f t="shared" si="44"/>
        <v>8</v>
      </c>
      <c r="H151" s="26">
        <f t="shared" si="51"/>
        <v>17</v>
      </c>
      <c r="I151" s="3" t="str">
        <f t="shared" si="46"/>
        <v>017</v>
      </c>
      <c r="J151" s="3" t="str">
        <f t="shared" si="52"/>
        <v>8:17</v>
      </c>
      <c r="K151" s="3" t="str">
        <f t="shared" si="53"/>
        <v>8:017</v>
      </c>
      <c r="L151" s="4"/>
    </row>
    <row r="152" spans="1:12" ht="21.75" customHeight="1">
      <c r="A152" s="45">
        <v>12</v>
      </c>
      <c r="B152" s="37" t="s">
        <v>53</v>
      </c>
      <c r="C152" s="38">
        <v>2</v>
      </c>
      <c r="D152" s="39">
        <v>9</v>
      </c>
      <c r="E152" s="36" t="str">
        <f t="shared" si="49"/>
        <v>8:19</v>
      </c>
      <c r="F152" s="24">
        <f t="shared" si="50"/>
        <v>8.3166666666666664</v>
      </c>
      <c r="G152" s="25">
        <f t="shared" si="44"/>
        <v>8</v>
      </c>
      <c r="H152" s="26">
        <f t="shared" si="51"/>
        <v>19</v>
      </c>
      <c r="I152" s="3" t="str">
        <f t="shared" si="46"/>
        <v>019</v>
      </c>
      <c r="J152" s="3" t="str">
        <f t="shared" si="52"/>
        <v>8:19</v>
      </c>
      <c r="K152" s="3" t="str">
        <f t="shared" si="53"/>
        <v>8:019</v>
      </c>
      <c r="L152" s="4"/>
    </row>
    <row r="153" spans="1:12" ht="21.75" customHeight="1">
      <c r="A153" s="45">
        <v>12</v>
      </c>
      <c r="B153" s="37" t="s">
        <v>55</v>
      </c>
      <c r="C153" s="40">
        <v>2</v>
      </c>
      <c r="D153" s="39">
        <v>10</v>
      </c>
      <c r="E153" s="36" t="str">
        <f t="shared" si="49"/>
        <v>8:21</v>
      </c>
      <c r="F153" s="24">
        <f t="shared" si="50"/>
        <v>8.35</v>
      </c>
      <c r="G153" s="25">
        <f t="shared" si="44"/>
        <v>8</v>
      </c>
      <c r="H153" s="26">
        <f t="shared" si="51"/>
        <v>21</v>
      </c>
      <c r="I153" s="3" t="str">
        <f t="shared" si="46"/>
        <v>021</v>
      </c>
      <c r="J153" s="3" t="str">
        <f t="shared" si="52"/>
        <v>8:21</v>
      </c>
      <c r="K153" s="3" t="str">
        <f t="shared" si="53"/>
        <v>8:021</v>
      </c>
      <c r="L153" s="4"/>
    </row>
    <row r="154" spans="1:12" ht="21.75" customHeight="1">
      <c r="A154" s="45">
        <v>12</v>
      </c>
      <c r="B154" s="37" t="s">
        <v>54</v>
      </c>
      <c r="C154" s="38">
        <v>1</v>
      </c>
      <c r="D154" s="39">
        <v>11</v>
      </c>
      <c r="E154" s="36" t="str">
        <f t="shared" si="49"/>
        <v>8:23</v>
      </c>
      <c r="F154" s="24">
        <f t="shared" si="50"/>
        <v>8.3833333333333329</v>
      </c>
      <c r="G154" s="25">
        <f t="shared" si="44"/>
        <v>8</v>
      </c>
      <c r="H154" s="26">
        <f t="shared" si="51"/>
        <v>23</v>
      </c>
      <c r="I154" s="3" t="str">
        <f t="shared" si="46"/>
        <v>023</v>
      </c>
      <c r="J154" s="3" t="str">
        <f t="shared" si="52"/>
        <v>8:23</v>
      </c>
      <c r="K154" s="3" t="str">
        <f t="shared" si="53"/>
        <v>8:023</v>
      </c>
      <c r="L154" s="4"/>
    </row>
    <row r="155" spans="1:12" ht="21.75" customHeight="1">
      <c r="A155" s="45">
        <v>12</v>
      </c>
      <c r="B155" s="37" t="s">
        <v>50</v>
      </c>
      <c r="C155" s="38">
        <v>2</v>
      </c>
      <c r="D155" s="39">
        <v>12</v>
      </c>
      <c r="E155" s="36" t="str">
        <f t="shared" si="49"/>
        <v>8:24</v>
      </c>
      <c r="F155" s="24">
        <f t="shared" si="50"/>
        <v>8.4</v>
      </c>
      <c r="G155" s="25">
        <f t="shared" si="44"/>
        <v>8</v>
      </c>
      <c r="H155" s="26">
        <f t="shared" si="51"/>
        <v>24</v>
      </c>
      <c r="I155" s="3" t="str">
        <f t="shared" si="46"/>
        <v>024</v>
      </c>
      <c r="J155" s="3" t="str">
        <f t="shared" si="52"/>
        <v>8:24</v>
      </c>
      <c r="K155" s="3" t="str">
        <f t="shared" si="53"/>
        <v>8:024</v>
      </c>
      <c r="L155" s="4"/>
    </row>
    <row r="156" spans="1:12" ht="21.75" customHeight="1">
      <c r="A156" s="45">
        <v>12</v>
      </c>
      <c r="B156" s="37" t="s">
        <v>61</v>
      </c>
      <c r="C156" s="38">
        <v>2</v>
      </c>
      <c r="D156" s="39">
        <v>13</v>
      </c>
      <c r="E156" s="36" t="str">
        <f t="shared" si="49"/>
        <v>8:26</v>
      </c>
      <c r="F156" s="24">
        <f t="shared" si="50"/>
        <v>8.4333333333333336</v>
      </c>
      <c r="G156" s="25">
        <f t="shared" si="44"/>
        <v>8</v>
      </c>
      <c r="H156" s="26">
        <f t="shared" si="51"/>
        <v>26</v>
      </c>
      <c r="I156" s="3" t="str">
        <f t="shared" si="46"/>
        <v>026</v>
      </c>
      <c r="J156" s="3" t="str">
        <f t="shared" si="52"/>
        <v>8:26</v>
      </c>
      <c r="K156" s="3" t="str">
        <f t="shared" si="53"/>
        <v>8:026</v>
      </c>
      <c r="L156" s="4"/>
    </row>
    <row r="157" spans="1:12" ht="21.75" customHeight="1">
      <c r="A157" s="45">
        <v>12</v>
      </c>
      <c r="B157" s="37" t="s">
        <v>51</v>
      </c>
      <c r="C157" s="41">
        <v>4</v>
      </c>
      <c r="D157" s="39">
        <v>14</v>
      </c>
      <c r="E157" s="36" t="str">
        <f t="shared" si="49"/>
        <v>8:28</v>
      </c>
      <c r="F157" s="24">
        <f t="shared" si="50"/>
        <v>8.4666666666666668</v>
      </c>
      <c r="G157" s="25">
        <f t="shared" si="44"/>
        <v>8</v>
      </c>
      <c r="H157" s="26">
        <f t="shared" si="51"/>
        <v>28</v>
      </c>
      <c r="I157" s="3" t="str">
        <f t="shared" si="46"/>
        <v>028</v>
      </c>
      <c r="J157" s="3" t="str">
        <f t="shared" si="52"/>
        <v>8:28</v>
      </c>
      <c r="K157" s="3" t="str">
        <f t="shared" si="53"/>
        <v>8:028</v>
      </c>
      <c r="L157" s="4"/>
    </row>
    <row r="158" spans="1:12" ht="21.75" customHeight="1">
      <c r="A158" s="45">
        <v>12</v>
      </c>
      <c r="B158" s="37" t="s">
        <v>58</v>
      </c>
      <c r="C158" s="41">
        <v>23</v>
      </c>
      <c r="D158" s="39">
        <v>15</v>
      </c>
      <c r="E158" s="36" t="str">
        <f>IF(C158=0,"-",IF(H158&lt;10,K158,J158))</f>
        <v>8:32</v>
      </c>
      <c r="F158" s="24">
        <f>+F159-C158/60</f>
        <v>8.5333333333333332</v>
      </c>
      <c r="G158" s="25">
        <f>INT(F158)</f>
        <v>8</v>
      </c>
      <c r="H158" s="26">
        <f>IF(INT((F158-G158)*60)&lt;0,0,INT((F158-G158)*60))</f>
        <v>32</v>
      </c>
      <c r="I158" s="3" t="str">
        <f>+$F$1&amp;H158</f>
        <v>032</v>
      </c>
      <c r="J158" s="3" t="str">
        <f>+G158&amp;":"&amp;H158</f>
        <v>8:32</v>
      </c>
      <c r="K158" s="3" t="str">
        <f>+G158&amp;":"&amp;I158</f>
        <v>8:032</v>
      </c>
      <c r="L158" s="4"/>
    </row>
    <row r="159" spans="1:12" ht="21.75" customHeight="1">
      <c r="A159" s="45">
        <v>12</v>
      </c>
      <c r="B159" s="37" t="s">
        <v>125</v>
      </c>
      <c r="C159" s="40">
        <v>0</v>
      </c>
      <c r="D159" s="39">
        <v>16</v>
      </c>
      <c r="E159" s="36" t="str">
        <f>+$D$1&amp;":"&amp;$E$1</f>
        <v>8:55</v>
      </c>
      <c r="F159" s="24">
        <f>+$D$2-C159/60</f>
        <v>8.9166666666666661</v>
      </c>
      <c r="G159" s="25">
        <f>INT(F159)</f>
        <v>8</v>
      </c>
      <c r="H159" s="26">
        <f>IF(INT((F159-G159)*60)&lt;0,0,INT((F159-G159)*60))</f>
        <v>55</v>
      </c>
      <c r="I159" s="3" t="str">
        <f>+$F$1&amp;H159</f>
        <v>055</v>
      </c>
      <c r="J159" s="3" t="str">
        <f>+G159&amp;":"&amp;H159</f>
        <v>8:55</v>
      </c>
      <c r="K159" s="3" t="str">
        <f>+G159&amp;":"&amp;I159</f>
        <v>8:055</v>
      </c>
      <c r="L159" s="4"/>
    </row>
  </sheetData>
  <mergeCells count="9">
    <mergeCell ref="B5:E5"/>
    <mergeCell ref="B143:E143"/>
    <mergeCell ref="A129:E129"/>
    <mergeCell ref="A3:H3"/>
    <mergeCell ref="A26:H26"/>
    <mergeCell ref="B81:E81"/>
    <mergeCell ref="A102:E102"/>
    <mergeCell ref="B27:E27"/>
    <mergeCell ref="B52:E52"/>
  </mergeCells>
  <pageMargins left="0.7" right="0.7" top="0.75" bottom="0.75" header="0.3" footer="0.3"/>
  <pageSetup paperSize="9" scale="74" orientation="portrait" r:id="rId1"/>
  <rowBreaks count="7" manualBreakCount="7">
    <brk id="26" max="16383" man="1"/>
    <brk id="50" max="16383" man="1"/>
    <brk id="79" max="9" man="1"/>
    <brk id="99" max="16383" man="1"/>
    <brk id="100" max="16383" man="1"/>
    <brk id="128" max="9" man="1"/>
    <brk id="14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BITR</vt:lpstr>
      <vt:lpstr>BITR!Print_Area</vt:lpstr>
      <vt:lpstr>BITR!Print_Titles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2018-06-30T05:35:08Z</dcterms:modified>
</cp:coreProperties>
</file>